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9"/>
  <workbookPr/>
  <mc:AlternateContent xmlns:mc="http://schemas.openxmlformats.org/markup-compatibility/2006">
    <mc:Choice Requires="x15">
      <x15ac:absPath xmlns:x15ac="http://schemas.microsoft.com/office/spreadsheetml/2010/11/ac" url="/Users/ACO/Desktop/"/>
    </mc:Choice>
  </mc:AlternateContent>
  <xr:revisionPtr revIDLastSave="0" documentId="13_ncr:1_{624E9840-D08E-164C-A83D-3BF38CC25424}" xr6:coauthVersionLast="47" xr6:coauthVersionMax="47" xr10:uidLastSave="{00000000-0000-0000-0000-000000000000}"/>
  <bookViews>
    <workbookView xWindow="1040" yWindow="500" windowWidth="27760" windowHeight="16800" activeTab="1" xr2:uid="{00000000-000D-0000-FFFF-FFFF00000000}"/>
  </bookViews>
  <sheets>
    <sheet name="garçons" sheetId="1" r:id="rId1"/>
    <sheet name="filles" sheetId="2" r:id="rId2"/>
    <sheet name="couleur" sheetId="4" r:id="rId3"/>
    <sheet name="questionsréponses" sheetId="3" r:id="rId4"/>
  </sheets>
  <definedNames>
    <definedName name="_xlnm._FilterDatabase" localSheetId="3" hidden="1">questionsréponses!$A$1:$B$19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17" i="2" l="1"/>
  <c r="T16" i="2"/>
  <c r="V16" i="2" s="1"/>
  <c r="X16" i="2" s="1"/>
  <c r="T17" i="2"/>
  <c r="V17" i="2" s="1"/>
  <c r="X17" i="2"/>
  <c r="N17" i="2"/>
  <c r="N16" i="2"/>
  <c r="Z27" i="1"/>
  <c r="AA27" i="1"/>
  <c r="AB27" i="1"/>
  <c r="AC27" i="1"/>
  <c r="K27" i="1"/>
  <c r="L27" i="1"/>
  <c r="M27" i="1"/>
  <c r="N27" i="1"/>
  <c r="F27" i="1"/>
  <c r="G27" i="1"/>
  <c r="H27" i="1"/>
  <c r="AD27" i="1"/>
  <c r="AE27" i="1"/>
  <c r="AG27" i="1"/>
  <c r="AI27" i="1"/>
  <c r="AJ27" i="1"/>
  <c r="I27" i="1"/>
  <c r="AD16" i="2"/>
  <c r="AE16" i="2"/>
  <c r="AF16" i="2"/>
  <c r="AG16" i="2"/>
  <c r="AI16" i="2"/>
  <c r="AJ16" i="2"/>
  <c r="AD17" i="2"/>
  <c r="AE17" i="2"/>
  <c r="AF17" i="2"/>
  <c r="AG17" i="2"/>
  <c r="AK17" i="2" s="1"/>
  <c r="AI17" i="2"/>
  <c r="AJ17" i="2"/>
  <c r="F6" i="2"/>
  <c r="G6" i="2"/>
  <c r="H6" i="2"/>
  <c r="I6" i="2"/>
  <c r="F7" i="2"/>
  <c r="G7" i="2"/>
  <c r="H7" i="2"/>
  <c r="I7" i="2"/>
  <c r="F8" i="2"/>
  <c r="G8" i="2"/>
  <c r="H8" i="2"/>
  <c r="I8" i="2"/>
  <c r="F9" i="2"/>
  <c r="G9" i="2"/>
  <c r="I9" i="2" s="1"/>
  <c r="H9" i="2"/>
  <c r="F10" i="2"/>
  <c r="I10" i="2" s="1"/>
  <c r="G10" i="2"/>
  <c r="H10" i="2"/>
  <c r="F11" i="2"/>
  <c r="G11" i="2"/>
  <c r="I11" i="2" s="1"/>
  <c r="H11" i="2"/>
  <c r="F12" i="2"/>
  <c r="G12" i="2"/>
  <c r="H12" i="2"/>
  <c r="I12" i="2"/>
  <c r="F13" i="2"/>
  <c r="G13" i="2"/>
  <c r="H13" i="2"/>
  <c r="I13" i="2"/>
  <c r="F14" i="2"/>
  <c r="G14" i="2"/>
  <c r="H14" i="2"/>
  <c r="I14" i="2"/>
  <c r="F15" i="2"/>
  <c r="G15" i="2"/>
  <c r="I15" i="2" s="1"/>
  <c r="H15" i="2"/>
  <c r="F16" i="2"/>
  <c r="G16" i="2"/>
  <c r="I16" i="2" s="1"/>
  <c r="H16" i="2"/>
  <c r="F17" i="2"/>
  <c r="G17" i="2"/>
  <c r="H17" i="2"/>
  <c r="I17" i="2"/>
  <c r="H5" i="2"/>
  <c r="G5" i="2"/>
  <c r="I5" i="2" s="1"/>
  <c r="F5" i="2"/>
  <c r="AF7" i="1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5" i="2"/>
  <c r="AF14" i="2"/>
  <c r="AF13" i="2"/>
  <c r="AF12" i="2"/>
  <c r="AF11" i="2"/>
  <c r="AF10" i="2"/>
  <c r="AF9" i="2"/>
  <c r="AF8" i="2"/>
  <c r="AF7" i="2"/>
  <c r="AF6" i="2"/>
  <c r="AF5" i="2"/>
  <c r="U17" i="2" l="1"/>
  <c r="W16" i="2"/>
  <c r="U16" i="2"/>
  <c r="W17" i="2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A87" i="1"/>
  <c r="AA86" i="1"/>
  <c r="AA85" i="1"/>
  <c r="AA84" i="1"/>
  <c r="AA83" i="1"/>
  <c r="AA82" i="1"/>
  <c r="AA81" i="1"/>
  <c r="AA80" i="1"/>
  <c r="AA79" i="1"/>
  <c r="AA78" i="1"/>
  <c r="AA77" i="1"/>
  <c r="AA76" i="1"/>
  <c r="AA75" i="1"/>
  <c r="AA74" i="1"/>
  <c r="AA73" i="1"/>
  <c r="AA72" i="1"/>
  <c r="AA71" i="1"/>
  <c r="AA70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7" i="1"/>
  <c r="AA56" i="1"/>
  <c r="AA55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1" i="1"/>
  <c r="AA10" i="1"/>
  <c r="AA9" i="1"/>
  <c r="AA8" i="1"/>
  <c r="AA7" i="1"/>
  <c r="AB87" i="2" l="1"/>
  <c r="AB86" i="2"/>
  <c r="AB85" i="2"/>
  <c r="AB84" i="2"/>
  <c r="AB83" i="2"/>
  <c r="AB82" i="2"/>
  <c r="AB81" i="2"/>
  <c r="AB80" i="2"/>
  <c r="AB79" i="2"/>
  <c r="AB78" i="2"/>
  <c r="AB77" i="2"/>
  <c r="AB76" i="2"/>
  <c r="AB75" i="2"/>
  <c r="AB74" i="2"/>
  <c r="AB73" i="2"/>
  <c r="AB72" i="2"/>
  <c r="AB71" i="2"/>
  <c r="AB70" i="2"/>
  <c r="AB69" i="2"/>
  <c r="AB68" i="2"/>
  <c r="AB67" i="2"/>
  <c r="AB66" i="2"/>
  <c r="AB65" i="2"/>
  <c r="AB64" i="2"/>
  <c r="AB63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8" i="2"/>
  <c r="AB47" i="2"/>
  <c r="AB46" i="2"/>
  <c r="AB45" i="2"/>
  <c r="AB44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15" i="2"/>
  <c r="AB14" i="2"/>
  <c r="AB13" i="2"/>
  <c r="AB12" i="2"/>
  <c r="AB11" i="2"/>
  <c r="AB10" i="2"/>
  <c r="AB9" i="2"/>
  <c r="AB8" i="2"/>
  <c r="AB7" i="2"/>
  <c r="AB6" i="2"/>
  <c r="AB5" i="2"/>
  <c r="AA87" i="2"/>
  <c r="AA86" i="2"/>
  <c r="AA85" i="2"/>
  <c r="AA84" i="2"/>
  <c r="AA83" i="2"/>
  <c r="AA82" i="2"/>
  <c r="AA81" i="2"/>
  <c r="AA80" i="2"/>
  <c r="AA79" i="2"/>
  <c r="AA78" i="2"/>
  <c r="AA77" i="2"/>
  <c r="AA76" i="2"/>
  <c r="AA75" i="2"/>
  <c r="AA74" i="2"/>
  <c r="AA73" i="2"/>
  <c r="AA72" i="2"/>
  <c r="AA71" i="2"/>
  <c r="AA70" i="2"/>
  <c r="AA69" i="2"/>
  <c r="AA68" i="2"/>
  <c r="AA67" i="2"/>
  <c r="AA66" i="2"/>
  <c r="AA65" i="2"/>
  <c r="AA64" i="2"/>
  <c r="AA63" i="2"/>
  <c r="AA62" i="2"/>
  <c r="AA61" i="2"/>
  <c r="AA60" i="2"/>
  <c r="AA59" i="2"/>
  <c r="AA58" i="2"/>
  <c r="AA57" i="2"/>
  <c r="AA56" i="2"/>
  <c r="AA55" i="2"/>
  <c r="AA54" i="2"/>
  <c r="AA53" i="2"/>
  <c r="AA52" i="2"/>
  <c r="AA51" i="2"/>
  <c r="AA50" i="2"/>
  <c r="AA49" i="2"/>
  <c r="AA48" i="2"/>
  <c r="AA47" i="2"/>
  <c r="AA46" i="2"/>
  <c r="AA45" i="2"/>
  <c r="AA44" i="2"/>
  <c r="AA43" i="2"/>
  <c r="AA42" i="2"/>
  <c r="AA41" i="2"/>
  <c r="AA40" i="2"/>
  <c r="AA39" i="2"/>
  <c r="AA38" i="2"/>
  <c r="AA37" i="2"/>
  <c r="AA36" i="2"/>
  <c r="AA35" i="2"/>
  <c r="AA34" i="2"/>
  <c r="AA33" i="2"/>
  <c r="AA32" i="2"/>
  <c r="AA31" i="2"/>
  <c r="AA30" i="2"/>
  <c r="AA29" i="2"/>
  <c r="AA28" i="2"/>
  <c r="AA27" i="2"/>
  <c r="AA26" i="2"/>
  <c r="AA25" i="2"/>
  <c r="AA24" i="2"/>
  <c r="AA23" i="2"/>
  <c r="AA22" i="2"/>
  <c r="AA21" i="2"/>
  <c r="AA20" i="2"/>
  <c r="AA19" i="2"/>
  <c r="AA18" i="2"/>
  <c r="AA17" i="2"/>
  <c r="AA16" i="2"/>
  <c r="AC16" i="2" s="1"/>
  <c r="AA15" i="2"/>
  <c r="AA14" i="2"/>
  <c r="AA13" i="2"/>
  <c r="AA12" i="2"/>
  <c r="AA11" i="2"/>
  <c r="AA10" i="2"/>
  <c r="AA9" i="2"/>
  <c r="AA8" i="2"/>
  <c r="AA7" i="2"/>
  <c r="AA6" i="2"/>
  <c r="AA5" i="2"/>
  <c r="AG87" i="2"/>
  <c r="AE87" i="2"/>
  <c r="AD87" i="2"/>
  <c r="AJ87" i="2"/>
  <c r="AC87" i="2"/>
  <c r="Z87" i="2"/>
  <c r="X87" i="2"/>
  <c r="T87" i="2"/>
  <c r="V87" i="2" s="1"/>
  <c r="R87" i="2"/>
  <c r="Q87" i="2"/>
  <c r="P87" i="2"/>
  <c r="N87" i="2"/>
  <c r="M87" i="2"/>
  <c r="L87" i="2"/>
  <c r="K87" i="2"/>
  <c r="I87" i="2"/>
  <c r="H87" i="2"/>
  <c r="G87" i="2"/>
  <c r="F87" i="2"/>
  <c r="AG86" i="2"/>
  <c r="AE86" i="2"/>
  <c r="AD86" i="2"/>
  <c r="AJ86" i="2"/>
  <c r="AC86" i="2"/>
  <c r="Z86" i="2"/>
  <c r="X86" i="2"/>
  <c r="T86" i="2"/>
  <c r="R86" i="2"/>
  <c r="Q86" i="2"/>
  <c r="P86" i="2"/>
  <c r="N86" i="2"/>
  <c r="M86" i="2"/>
  <c r="L86" i="2"/>
  <c r="K86" i="2"/>
  <c r="I86" i="2"/>
  <c r="H86" i="2"/>
  <c r="G86" i="2"/>
  <c r="F86" i="2"/>
  <c r="AG85" i="2"/>
  <c r="AE85" i="2"/>
  <c r="AD85" i="2"/>
  <c r="AJ85" i="2"/>
  <c r="AC85" i="2"/>
  <c r="Z85" i="2"/>
  <c r="X85" i="2"/>
  <c r="T85" i="2"/>
  <c r="V85" i="2" s="1"/>
  <c r="R85" i="2"/>
  <c r="Q85" i="2"/>
  <c r="P85" i="2"/>
  <c r="N85" i="2"/>
  <c r="M85" i="2"/>
  <c r="L85" i="2"/>
  <c r="K85" i="2"/>
  <c r="I85" i="2"/>
  <c r="H85" i="2"/>
  <c r="G85" i="2"/>
  <c r="F85" i="2"/>
  <c r="AG84" i="2"/>
  <c r="AE84" i="2"/>
  <c r="AD84" i="2"/>
  <c r="AJ84" i="2"/>
  <c r="AC84" i="2"/>
  <c r="Z84" i="2"/>
  <c r="X84" i="2"/>
  <c r="T84" i="2"/>
  <c r="V84" i="2" s="1"/>
  <c r="R84" i="2"/>
  <c r="Q84" i="2"/>
  <c r="P84" i="2"/>
  <c r="N84" i="2"/>
  <c r="M84" i="2"/>
  <c r="L84" i="2"/>
  <c r="K84" i="2"/>
  <c r="I84" i="2"/>
  <c r="H84" i="2"/>
  <c r="G84" i="2"/>
  <c r="F84" i="2"/>
  <c r="AG83" i="2"/>
  <c r="AE83" i="2"/>
  <c r="AD83" i="2"/>
  <c r="AJ83" i="2"/>
  <c r="AC83" i="2"/>
  <c r="Z83" i="2"/>
  <c r="X83" i="2"/>
  <c r="T83" i="2"/>
  <c r="V83" i="2" s="1"/>
  <c r="R83" i="2"/>
  <c r="Q83" i="2"/>
  <c r="P83" i="2"/>
  <c r="N83" i="2"/>
  <c r="M83" i="2"/>
  <c r="L83" i="2"/>
  <c r="K83" i="2"/>
  <c r="I83" i="2"/>
  <c r="H83" i="2"/>
  <c r="G83" i="2"/>
  <c r="F83" i="2"/>
  <c r="AG82" i="2"/>
  <c r="AE82" i="2"/>
  <c r="AD82" i="2"/>
  <c r="AJ82" i="2"/>
  <c r="AC82" i="2"/>
  <c r="Z82" i="2"/>
  <c r="X82" i="2"/>
  <c r="T82" i="2"/>
  <c r="R82" i="2"/>
  <c r="Q82" i="2"/>
  <c r="P82" i="2"/>
  <c r="N82" i="2"/>
  <c r="M82" i="2"/>
  <c r="L82" i="2"/>
  <c r="K82" i="2"/>
  <c r="I82" i="2"/>
  <c r="H82" i="2"/>
  <c r="G82" i="2"/>
  <c r="F82" i="2"/>
  <c r="AG81" i="2"/>
  <c r="AE81" i="2"/>
  <c r="AD81" i="2"/>
  <c r="AJ81" i="2"/>
  <c r="AC81" i="2"/>
  <c r="Z81" i="2"/>
  <c r="X81" i="2"/>
  <c r="T81" i="2"/>
  <c r="V81" i="2" s="1"/>
  <c r="R81" i="2"/>
  <c r="Q81" i="2"/>
  <c r="P81" i="2"/>
  <c r="N81" i="2"/>
  <c r="M81" i="2"/>
  <c r="L81" i="2"/>
  <c r="K81" i="2"/>
  <c r="I81" i="2"/>
  <c r="H81" i="2"/>
  <c r="G81" i="2"/>
  <c r="F81" i="2"/>
  <c r="AG80" i="2"/>
  <c r="AE80" i="2"/>
  <c r="AD80" i="2"/>
  <c r="AJ80" i="2"/>
  <c r="AC80" i="2"/>
  <c r="Z80" i="2"/>
  <c r="X80" i="2"/>
  <c r="T80" i="2"/>
  <c r="V80" i="2" s="1"/>
  <c r="R80" i="2"/>
  <c r="Q80" i="2"/>
  <c r="P80" i="2"/>
  <c r="N80" i="2"/>
  <c r="M80" i="2"/>
  <c r="L80" i="2"/>
  <c r="K80" i="2"/>
  <c r="I80" i="2"/>
  <c r="H80" i="2"/>
  <c r="G80" i="2"/>
  <c r="F80" i="2"/>
  <c r="AG79" i="2"/>
  <c r="AE79" i="2"/>
  <c r="AD79" i="2"/>
  <c r="AJ79" i="2"/>
  <c r="AC79" i="2"/>
  <c r="Z79" i="2"/>
  <c r="X79" i="2"/>
  <c r="T79" i="2"/>
  <c r="V79" i="2" s="1"/>
  <c r="R79" i="2"/>
  <c r="Q79" i="2"/>
  <c r="P79" i="2"/>
  <c r="N79" i="2"/>
  <c r="M79" i="2"/>
  <c r="L79" i="2"/>
  <c r="K79" i="2"/>
  <c r="I79" i="2"/>
  <c r="H79" i="2"/>
  <c r="G79" i="2"/>
  <c r="F79" i="2"/>
  <c r="AG78" i="2"/>
  <c r="AE78" i="2"/>
  <c r="AD78" i="2"/>
  <c r="AJ78" i="2"/>
  <c r="AC78" i="2"/>
  <c r="Z78" i="2"/>
  <c r="X78" i="2"/>
  <c r="T78" i="2"/>
  <c r="R78" i="2"/>
  <c r="Q78" i="2"/>
  <c r="P78" i="2"/>
  <c r="N78" i="2"/>
  <c r="M78" i="2"/>
  <c r="L78" i="2"/>
  <c r="K78" i="2"/>
  <c r="I78" i="2"/>
  <c r="H78" i="2"/>
  <c r="G78" i="2"/>
  <c r="F78" i="2"/>
  <c r="AG77" i="2"/>
  <c r="AE77" i="2"/>
  <c r="AD77" i="2"/>
  <c r="AJ77" i="2"/>
  <c r="AC77" i="2"/>
  <c r="Z77" i="2"/>
  <c r="X77" i="2"/>
  <c r="T77" i="2"/>
  <c r="V77" i="2" s="1"/>
  <c r="R77" i="2"/>
  <c r="Q77" i="2"/>
  <c r="P77" i="2"/>
  <c r="N77" i="2"/>
  <c r="M77" i="2"/>
  <c r="L77" i="2"/>
  <c r="K77" i="2"/>
  <c r="I77" i="2"/>
  <c r="H77" i="2"/>
  <c r="G77" i="2"/>
  <c r="F77" i="2"/>
  <c r="AG76" i="2"/>
  <c r="AE76" i="2"/>
  <c r="AD76" i="2"/>
  <c r="AJ76" i="2"/>
  <c r="AC76" i="2"/>
  <c r="Z76" i="2"/>
  <c r="X76" i="2"/>
  <c r="T76" i="2"/>
  <c r="V76" i="2" s="1"/>
  <c r="R76" i="2"/>
  <c r="Q76" i="2"/>
  <c r="P76" i="2"/>
  <c r="N76" i="2"/>
  <c r="M76" i="2"/>
  <c r="L76" i="2"/>
  <c r="K76" i="2"/>
  <c r="I76" i="2"/>
  <c r="H76" i="2"/>
  <c r="G76" i="2"/>
  <c r="F76" i="2"/>
  <c r="AG75" i="2"/>
  <c r="AE75" i="2"/>
  <c r="AD75" i="2"/>
  <c r="AJ75" i="2"/>
  <c r="AC75" i="2"/>
  <c r="Z75" i="2"/>
  <c r="X75" i="2"/>
  <c r="T75" i="2"/>
  <c r="V75" i="2" s="1"/>
  <c r="R75" i="2"/>
  <c r="Q75" i="2"/>
  <c r="P75" i="2"/>
  <c r="N75" i="2"/>
  <c r="M75" i="2"/>
  <c r="L75" i="2"/>
  <c r="K75" i="2"/>
  <c r="I75" i="2"/>
  <c r="H75" i="2"/>
  <c r="G75" i="2"/>
  <c r="F75" i="2"/>
  <c r="AG74" i="2"/>
  <c r="AE74" i="2"/>
  <c r="AD74" i="2"/>
  <c r="AJ74" i="2"/>
  <c r="AC74" i="2"/>
  <c r="Z74" i="2"/>
  <c r="X74" i="2"/>
  <c r="T74" i="2"/>
  <c r="R74" i="2"/>
  <c r="Q74" i="2"/>
  <c r="P74" i="2"/>
  <c r="N74" i="2"/>
  <c r="M74" i="2"/>
  <c r="L74" i="2"/>
  <c r="K74" i="2"/>
  <c r="I74" i="2"/>
  <c r="H74" i="2"/>
  <c r="G74" i="2"/>
  <c r="F74" i="2"/>
  <c r="AG73" i="2"/>
  <c r="AE73" i="2"/>
  <c r="AD73" i="2"/>
  <c r="AJ73" i="2"/>
  <c r="AC73" i="2"/>
  <c r="Z73" i="2"/>
  <c r="X73" i="2"/>
  <c r="T73" i="2"/>
  <c r="V73" i="2" s="1"/>
  <c r="R73" i="2"/>
  <c r="Q73" i="2"/>
  <c r="P73" i="2"/>
  <c r="N73" i="2"/>
  <c r="M73" i="2"/>
  <c r="L73" i="2"/>
  <c r="K73" i="2"/>
  <c r="I73" i="2"/>
  <c r="H73" i="2"/>
  <c r="G73" i="2"/>
  <c r="F73" i="2"/>
  <c r="AG72" i="2"/>
  <c r="AE72" i="2"/>
  <c r="AD72" i="2"/>
  <c r="AJ72" i="2"/>
  <c r="AC72" i="2"/>
  <c r="Z72" i="2"/>
  <c r="X72" i="2"/>
  <c r="T72" i="2"/>
  <c r="V72" i="2" s="1"/>
  <c r="R72" i="2"/>
  <c r="Q72" i="2"/>
  <c r="P72" i="2"/>
  <c r="N72" i="2"/>
  <c r="M72" i="2"/>
  <c r="L72" i="2"/>
  <c r="K72" i="2"/>
  <c r="I72" i="2"/>
  <c r="H72" i="2"/>
  <c r="G72" i="2"/>
  <c r="F72" i="2"/>
  <c r="AG71" i="2"/>
  <c r="AE71" i="2"/>
  <c r="AD71" i="2"/>
  <c r="AJ71" i="2"/>
  <c r="AC71" i="2"/>
  <c r="Z71" i="2"/>
  <c r="X71" i="2"/>
  <c r="T71" i="2"/>
  <c r="R71" i="2"/>
  <c r="Q71" i="2"/>
  <c r="P71" i="2"/>
  <c r="N71" i="2"/>
  <c r="M71" i="2"/>
  <c r="L71" i="2"/>
  <c r="K71" i="2"/>
  <c r="I71" i="2"/>
  <c r="H71" i="2"/>
  <c r="G71" i="2"/>
  <c r="F71" i="2"/>
  <c r="AG70" i="2"/>
  <c r="AE70" i="2"/>
  <c r="AD70" i="2"/>
  <c r="AJ70" i="2"/>
  <c r="AC70" i="2"/>
  <c r="Z70" i="2"/>
  <c r="X70" i="2"/>
  <c r="T70" i="2"/>
  <c r="R70" i="2"/>
  <c r="Q70" i="2"/>
  <c r="P70" i="2"/>
  <c r="N70" i="2"/>
  <c r="M70" i="2"/>
  <c r="L70" i="2"/>
  <c r="K70" i="2"/>
  <c r="I70" i="2"/>
  <c r="H70" i="2"/>
  <c r="G70" i="2"/>
  <c r="F70" i="2"/>
  <c r="AG69" i="2"/>
  <c r="AE69" i="2"/>
  <c r="AD69" i="2"/>
  <c r="AJ69" i="2"/>
  <c r="AC69" i="2"/>
  <c r="Z69" i="2"/>
  <c r="X69" i="2"/>
  <c r="T69" i="2"/>
  <c r="V69" i="2" s="1"/>
  <c r="R69" i="2"/>
  <c r="Q69" i="2"/>
  <c r="P69" i="2"/>
  <c r="N69" i="2"/>
  <c r="M69" i="2"/>
  <c r="L69" i="2"/>
  <c r="K69" i="2"/>
  <c r="I69" i="2"/>
  <c r="H69" i="2"/>
  <c r="G69" i="2"/>
  <c r="F69" i="2"/>
  <c r="AG68" i="2"/>
  <c r="AE68" i="2"/>
  <c r="AD68" i="2"/>
  <c r="AJ68" i="2"/>
  <c r="AC68" i="2"/>
  <c r="Z68" i="2"/>
  <c r="X68" i="2"/>
  <c r="T68" i="2"/>
  <c r="V68" i="2" s="1"/>
  <c r="R68" i="2"/>
  <c r="Q68" i="2"/>
  <c r="P68" i="2"/>
  <c r="N68" i="2"/>
  <c r="M68" i="2"/>
  <c r="L68" i="2"/>
  <c r="K68" i="2"/>
  <c r="I68" i="2"/>
  <c r="H68" i="2"/>
  <c r="G68" i="2"/>
  <c r="F68" i="2"/>
  <c r="AG67" i="2"/>
  <c r="AE67" i="2"/>
  <c r="AD67" i="2"/>
  <c r="AJ67" i="2"/>
  <c r="AC67" i="2"/>
  <c r="Z67" i="2"/>
  <c r="X67" i="2"/>
  <c r="T67" i="2"/>
  <c r="R67" i="2"/>
  <c r="Q67" i="2"/>
  <c r="P67" i="2"/>
  <c r="N67" i="2"/>
  <c r="M67" i="2"/>
  <c r="L67" i="2"/>
  <c r="K67" i="2"/>
  <c r="I67" i="2"/>
  <c r="H67" i="2"/>
  <c r="G67" i="2"/>
  <c r="F67" i="2"/>
  <c r="AG66" i="2"/>
  <c r="AE66" i="2"/>
  <c r="AD66" i="2"/>
  <c r="AJ66" i="2"/>
  <c r="AC66" i="2"/>
  <c r="Z66" i="2"/>
  <c r="X66" i="2"/>
  <c r="T66" i="2"/>
  <c r="R66" i="2"/>
  <c r="Q66" i="2"/>
  <c r="P66" i="2"/>
  <c r="N66" i="2"/>
  <c r="M66" i="2"/>
  <c r="L66" i="2"/>
  <c r="K66" i="2"/>
  <c r="I66" i="2"/>
  <c r="H66" i="2"/>
  <c r="G66" i="2"/>
  <c r="F66" i="2"/>
  <c r="AG65" i="2"/>
  <c r="AE65" i="2"/>
  <c r="AD65" i="2"/>
  <c r="AJ65" i="2"/>
  <c r="AC65" i="2"/>
  <c r="Z65" i="2"/>
  <c r="X65" i="2"/>
  <c r="T65" i="2"/>
  <c r="V65" i="2" s="1"/>
  <c r="R65" i="2"/>
  <c r="Q65" i="2"/>
  <c r="P65" i="2"/>
  <c r="N65" i="2"/>
  <c r="M65" i="2"/>
  <c r="L65" i="2"/>
  <c r="K65" i="2"/>
  <c r="I65" i="2"/>
  <c r="H65" i="2"/>
  <c r="G65" i="2"/>
  <c r="F65" i="2"/>
  <c r="AG64" i="2"/>
  <c r="AE64" i="2"/>
  <c r="AD64" i="2"/>
  <c r="AJ64" i="2"/>
  <c r="AC64" i="2"/>
  <c r="Z64" i="2"/>
  <c r="X64" i="2"/>
  <c r="T64" i="2"/>
  <c r="V64" i="2" s="1"/>
  <c r="R64" i="2"/>
  <c r="Q64" i="2"/>
  <c r="P64" i="2"/>
  <c r="N64" i="2"/>
  <c r="M64" i="2"/>
  <c r="L64" i="2"/>
  <c r="K64" i="2"/>
  <c r="I64" i="2"/>
  <c r="H64" i="2"/>
  <c r="G64" i="2"/>
  <c r="F64" i="2"/>
  <c r="AG63" i="2"/>
  <c r="AE63" i="2"/>
  <c r="AD63" i="2"/>
  <c r="AJ63" i="2"/>
  <c r="AC63" i="2"/>
  <c r="Z63" i="2"/>
  <c r="X63" i="2"/>
  <c r="T63" i="2"/>
  <c r="R63" i="2"/>
  <c r="Q63" i="2"/>
  <c r="P63" i="2"/>
  <c r="N63" i="2"/>
  <c r="M63" i="2"/>
  <c r="L63" i="2"/>
  <c r="K63" i="2"/>
  <c r="I63" i="2"/>
  <c r="H63" i="2"/>
  <c r="G63" i="2"/>
  <c r="F63" i="2"/>
  <c r="AG62" i="2"/>
  <c r="AE62" i="2"/>
  <c r="AD62" i="2"/>
  <c r="AJ62" i="2"/>
  <c r="AC62" i="2"/>
  <c r="Z62" i="2"/>
  <c r="X62" i="2"/>
  <c r="T62" i="2"/>
  <c r="R62" i="2"/>
  <c r="Q62" i="2"/>
  <c r="P62" i="2"/>
  <c r="N62" i="2"/>
  <c r="M62" i="2"/>
  <c r="L62" i="2"/>
  <c r="K62" i="2"/>
  <c r="I62" i="2"/>
  <c r="H62" i="2"/>
  <c r="G62" i="2"/>
  <c r="F62" i="2"/>
  <c r="AG61" i="2"/>
  <c r="AE61" i="2"/>
  <c r="AD61" i="2"/>
  <c r="AJ61" i="2"/>
  <c r="AC61" i="2"/>
  <c r="Z61" i="2"/>
  <c r="X61" i="2"/>
  <c r="T61" i="2"/>
  <c r="V61" i="2" s="1"/>
  <c r="R61" i="2"/>
  <c r="Q61" i="2"/>
  <c r="P61" i="2"/>
  <c r="N61" i="2"/>
  <c r="M61" i="2"/>
  <c r="L61" i="2"/>
  <c r="K61" i="2"/>
  <c r="I61" i="2"/>
  <c r="H61" i="2"/>
  <c r="G61" i="2"/>
  <c r="F61" i="2"/>
  <c r="AG60" i="2"/>
  <c r="AE60" i="2"/>
  <c r="AD60" i="2"/>
  <c r="AJ60" i="2"/>
  <c r="AC60" i="2"/>
  <c r="Z60" i="2"/>
  <c r="X60" i="2"/>
  <c r="T60" i="2"/>
  <c r="V60" i="2" s="1"/>
  <c r="R60" i="2"/>
  <c r="Q60" i="2"/>
  <c r="P60" i="2"/>
  <c r="N60" i="2"/>
  <c r="M60" i="2"/>
  <c r="L60" i="2"/>
  <c r="K60" i="2"/>
  <c r="I60" i="2"/>
  <c r="H60" i="2"/>
  <c r="G60" i="2"/>
  <c r="F60" i="2"/>
  <c r="AG59" i="2"/>
  <c r="AE59" i="2"/>
  <c r="AD59" i="2"/>
  <c r="AJ59" i="2"/>
  <c r="AC59" i="2"/>
  <c r="Z59" i="2"/>
  <c r="X59" i="2"/>
  <c r="T59" i="2"/>
  <c r="R59" i="2"/>
  <c r="Q59" i="2"/>
  <c r="P59" i="2"/>
  <c r="N59" i="2"/>
  <c r="M59" i="2"/>
  <c r="L59" i="2"/>
  <c r="K59" i="2"/>
  <c r="I59" i="2"/>
  <c r="H59" i="2"/>
  <c r="G59" i="2"/>
  <c r="F59" i="2"/>
  <c r="AG58" i="2"/>
  <c r="AE58" i="2"/>
  <c r="AD58" i="2"/>
  <c r="AJ58" i="2"/>
  <c r="AC58" i="2"/>
  <c r="Z58" i="2"/>
  <c r="X58" i="2"/>
  <c r="T58" i="2"/>
  <c r="R58" i="2"/>
  <c r="Q58" i="2"/>
  <c r="P58" i="2"/>
  <c r="N58" i="2"/>
  <c r="M58" i="2"/>
  <c r="L58" i="2"/>
  <c r="K58" i="2"/>
  <c r="I58" i="2"/>
  <c r="H58" i="2"/>
  <c r="G58" i="2"/>
  <c r="F58" i="2"/>
  <c r="AG57" i="2"/>
  <c r="AE57" i="2"/>
  <c r="AD57" i="2"/>
  <c r="AJ57" i="2"/>
  <c r="AC57" i="2"/>
  <c r="Z57" i="2"/>
  <c r="X57" i="2"/>
  <c r="T57" i="2"/>
  <c r="V57" i="2" s="1"/>
  <c r="R57" i="2"/>
  <c r="Q57" i="2"/>
  <c r="P57" i="2"/>
  <c r="N57" i="2"/>
  <c r="M57" i="2"/>
  <c r="L57" i="2"/>
  <c r="K57" i="2"/>
  <c r="I57" i="2"/>
  <c r="H57" i="2"/>
  <c r="G57" i="2"/>
  <c r="F57" i="2"/>
  <c r="AG56" i="2"/>
  <c r="AE56" i="2"/>
  <c r="AD56" i="2"/>
  <c r="AJ56" i="2"/>
  <c r="AC56" i="2"/>
  <c r="Z56" i="2"/>
  <c r="X56" i="2"/>
  <c r="T56" i="2"/>
  <c r="V56" i="2" s="1"/>
  <c r="R56" i="2"/>
  <c r="Q56" i="2"/>
  <c r="P56" i="2"/>
  <c r="N56" i="2"/>
  <c r="M56" i="2"/>
  <c r="L56" i="2"/>
  <c r="K56" i="2"/>
  <c r="I56" i="2"/>
  <c r="H56" i="2"/>
  <c r="G56" i="2"/>
  <c r="F56" i="2"/>
  <c r="AG55" i="2"/>
  <c r="AE55" i="2"/>
  <c r="AD55" i="2"/>
  <c r="AJ55" i="2"/>
  <c r="AC55" i="2"/>
  <c r="Z55" i="2"/>
  <c r="X55" i="2"/>
  <c r="T55" i="2"/>
  <c r="R55" i="2"/>
  <c r="Q55" i="2"/>
  <c r="P55" i="2"/>
  <c r="N55" i="2"/>
  <c r="M55" i="2"/>
  <c r="L55" i="2"/>
  <c r="K55" i="2"/>
  <c r="I55" i="2"/>
  <c r="H55" i="2"/>
  <c r="G55" i="2"/>
  <c r="F55" i="2"/>
  <c r="AG54" i="2"/>
  <c r="AE54" i="2"/>
  <c r="AD54" i="2"/>
  <c r="AJ54" i="2"/>
  <c r="AC54" i="2"/>
  <c r="Z54" i="2"/>
  <c r="X54" i="2"/>
  <c r="T54" i="2"/>
  <c r="R54" i="2"/>
  <c r="Q54" i="2"/>
  <c r="P54" i="2"/>
  <c r="N54" i="2"/>
  <c r="M54" i="2"/>
  <c r="L54" i="2"/>
  <c r="K54" i="2"/>
  <c r="I54" i="2"/>
  <c r="H54" i="2"/>
  <c r="G54" i="2"/>
  <c r="F54" i="2"/>
  <c r="AG53" i="2"/>
  <c r="AE53" i="2"/>
  <c r="AD53" i="2"/>
  <c r="AJ53" i="2"/>
  <c r="AC53" i="2"/>
  <c r="Z53" i="2"/>
  <c r="X53" i="2"/>
  <c r="T53" i="2"/>
  <c r="V53" i="2" s="1"/>
  <c r="R53" i="2"/>
  <c r="Q53" i="2"/>
  <c r="P53" i="2"/>
  <c r="N53" i="2"/>
  <c r="M53" i="2"/>
  <c r="L53" i="2"/>
  <c r="K53" i="2"/>
  <c r="I53" i="2"/>
  <c r="H53" i="2"/>
  <c r="G53" i="2"/>
  <c r="F53" i="2"/>
  <c r="AG52" i="2"/>
  <c r="AE52" i="2"/>
  <c r="AD52" i="2"/>
  <c r="AJ52" i="2"/>
  <c r="AC52" i="2"/>
  <c r="Z52" i="2"/>
  <c r="X52" i="2"/>
  <c r="T52" i="2"/>
  <c r="V52" i="2" s="1"/>
  <c r="R52" i="2"/>
  <c r="Q52" i="2"/>
  <c r="P52" i="2"/>
  <c r="N52" i="2"/>
  <c r="M52" i="2"/>
  <c r="L52" i="2"/>
  <c r="K52" i="2"/>
  <c r="I52" i="2"/>
  <c r="H52" i="2"/>
  <c r="G52" i="2"/>
  <c r="F52" i="2"/>
  <c r="AG51" i="2"/>
  <c r="AE51" i="2"/>
  <c r="AD51" i="2"/>
  <c r="AJ51" i="2"/>
  <c r="AC51" i="2"/>
  <c r="Z51" i="2"/>
  <c r="X51" i="2"/>
  <c r="T51" i="2"/>
  <c r="R51" i="2"/>
  <c r="Q51" i="2"/>
  <c r="P51" i="2"/>
  <c r="N51" i="2"/>
  <c r="M51" i="2"/>
  <c r="L51" i="2"/>
  <c r="K51" i="2"/>
  <c r="I51" i="2"/>
  <c r="H51" i="2"/>
  <c r="G51" i="2"/>
  <c r="F51" i="2"/>
  <c r="AG50" i="2"/>
  <c r="AE50" i="2"/>
  <c r="AD50" i="2"/>
  <c r="AJ50" i="2"/>
  <c r="AC50" i="2"/>
  <c r="Z50" i="2"/>
  <c r="X50" i="2"/>
  <c r="T50" i="2"/>
  <c r="R50" i="2"/>
  <c r="Q50" i="2"/>
  <c r="P50" i="2"/>
  <c r="N50" i="2"/>
  <c r="M50" i="2"/>
  <c r="L50" i="2"/>
  <c r="K50" i="2"/>
  <c r="I50" i="2"/>
  <c r="H50" i="2"/>
  <c r="G50" i="2"/>
  <c r="F50" i="2"/>
  <c r="AG49" i="2"/>
  <c r="AE49" i="2"/>
  <c r="AD49" i="2"/>
  <c r="AJ49" i="2"/>
  <c r="AC49" i="2"/>
  <c r="Z49" i="2"/>
  <c r="X49" i="2"/>
  <c r="T49" i="2"/>
  <c r="V49" i="2" s="1"/>
  <c r="R49" i="2"/>
  <c r="Q49" i="2"/>
  <c r="P49" i="2"/>
  <c r="N49" i="2"/>
  <c r="M49" i="2"/>
  <c r="L49" i="2"/>
  <c r="K49" i="2"/>
  <c r="I49" i="2"/>
  <c r="H49" i="2"/>
  <c r="G49" i="2"/>
  <c r="F49" i="2"/>
  <c r="AG48" i="2"/>
  <c r="AE48" i="2"/>
  <c r="AD48" i="2"/>
  <c r="AJ48" i="2"/>
  <c r="AC48" i="2"/>
  <c r="Z48" i="2"/>
  <c r="X48" i="2"/>
  <c r="T48" i="2"/>
  <c r="V48" i="2" s="1"/>
  <c r="R48" i="2"/>
  <c r="Q48" i="2"/>
  <c r="P48" i="2"/>
  <c r="N48" i="2"/>
  <c r="M48" i="2"/>
  <c r="L48" i="2"/>
  <c r="K48" i="2"/>
  <c r="I48" i="2"/>
  <c r="H48" i="2"/>
  <c r="G48" i="2"/>
  <c r="F48" i="2"/>
  <c r="AG47" i="2"/>
  <c r="AE47" i="2"/>
  <c r="AD47" i="2"/>
  <c r="AJ47" i="2"/>
  <c r="AC47" i="2"/>
  <c r="Z47" i="2"/>
  <c r="X47" i="2"/>
  <c r="T47" i="2"/>
  <c r="R47" i="2"/>
  <c r="Q47" i="2"/>
  <c r="P47" i="2"/>
  <c r="N47" i="2"/>
  <c r="M47" i="2"/>
  <c r="L47" i="2"/>
  <c r="K47" i="2"/>
  <c r="I47" i="2"/>
  <c r="H47" i="2"/>
  <c r="G47" i="2"/>
  <c r="F47" i="2"/>
  <c r="AG46" i="2"/>
  <c r="AE46" i="2"/>
  <c r="AD46" i="2"/>
  <c r="AJ46" i="2"/>
  <c r="AC46" i="2"/>
  <c r="Z46" i="2"/>
  <c r="X46" i="2"/>
  <c r="T46" i="2"/>
  <c r="R46" i="2"/>
  <c r="Q46" i="2"/>
  <c r="P46" i="2"/>
  <c r="N46" i="2"/>
  <c r="M46" i="2"/>
  <c r="L46" i="2"/>
  <c r="K46" i="2"/>
  <c r="I46" i="2"/>
  <c r="H46" i="2"/>
  <c r="G46" i="2"/>
  <c r="F46" i="2"/>
  <c r="AG45" i="2"/>
  <c r="AE45" i="2"/>
  <c r="AD45" i="2"/>
  <c r="AJ45" i="2"/>
  <c r="AC45" i="2"/>
  <c r="Z45" i="2"/>
  <c r="X45" i="2"/>
  <c r="T45" i="2"/>
  <c r="R45" i="2"/>
  <c r="Q45" i="2"/>
  <c r="P45" i="2"/>
  <c r="N45" i="2"/>
  <c r="M45" i="2"/>
  <c r="L45" i="2"/>
  <c r="K45" i="2"/>
  <c r="I45" i="2"/>
  <c r="H45" i="2"/>
  <c r="G45" i="2"/>
  <c r="F45" i="2"/>
  <c r="AG44" i="2"/>
  <c r="AE44" i="2"/>
  <c r="AD44" i="2"/>
  <c r="AJ44" i="2"/>
  <c r="AC44" i="2"/>
  <c r="Z44" i="2"/>
  <c r="X44" i="2"/>
  <c r="T44" i="2"/>
  <c r="R44" i="2"/>
  <c r="Q44" i="2"/>
  <c r="P44" i="2"/>
  <c r="N44" i="2"/>
  <c r="M44" i="2"/>
  <c r="L44" i="2"/>
  <c r="K44" i="2"/>
  <c r="I44" i="2"/>
  <c r="H44" i="2"/>
  <c r="G44" i="2"/>
  <c r="F44" i="2"/>
  <c r="AG43" i="2"/>
  <c r="AE43" i="2"/>
  <c r="AD43" i="2"/>
  <c r="AJ43" i="2"/>
  <c r="AC43" i="2"/>
  <c r="Z43" i="2"/>
  <c r="X43" i="2"/>
  <c r="T43" i="2"/>
  <c r="R43" i="2"/>
  <c r="Q43" i="2"/>
  <c r="P43" i="2"/>
  <c r="N43" i="2"/>
  <c r="M43" i="2"/>
  <c r="L43" i="2"/>
  <c r="K43" i="2"/>
  <c r="I43" i="2"/>
  <c r="H43" i="2"/>
  <c r="G43" i="2"/>
  <c r="F43" i="2"/>
  <c r="AG42" i="2"/>
  <c r="AE42" i="2"/>
  <c r="AD42" i="2"/>
  <c r="AJ42" i="2"/>
  <c r="AC42" i="2"/>
  <c r="Z42" i="2"/>
  <c r="X42" i="2"/>
  <c r="T42" i="2"/>
  <c r="R42" i="2"/>
  <c r="Q42" i="2"/>
  <c r="P42" i="2"/>
  <c r="N42" i="2"/>
  <c r="M42" i="2"/>
  <c r="L42" i="2"/>
  <c r="K42" i="2"/>
  <c r="I42" i="2"/>
  <c r="H42" i="2"/>
  <c r="G42" i="2"/>
  <c r="F42" i="2"/>
  <c r="AG41" i="2"/>
  <c r="AE41" i="2"/>
  <c r="AD41" i="2"/>
  <c r="AJ41" i="2"/>
  <c r="AC41" i="2"/>
  <c r="Z41" i="2"/>
  <c r="X41" i="2"/>
  <c r="T41" i="2"/>
  <c r="W41" i="2" s="1"/>
  <c r="R41" i="2"/>
  <c r="Q41" i="2"/>
  <c r="P41" i="2"/>
  <c r="N41" i="2"/>
  <c r="M41" i="2"/>
  <c r="L41" i="2"/>
  <c r="K41" i="2"/>
  <c r="I41" i="2"/>
  <c r="H41" i="2"/>
  <c r="G41" i="2"/>
  <c r="F41" i="2"/>
  <c r="AG40" i="2"/>
  <c r="AE40" i="2"/>
  <c r="AD40" i="2"/>
  <c r="AJ40" i="2"/>
  <c r="AC40" i="2"/>
  <c r="Z40" i="2"/>
  <c r="X40" i="2"/>
  <c r="T40" i="2"/>
  <c r="W40" i="2" s="1"/>
  <c r="R40" i="2"/>
  <c r="Q40" i="2"/>
  <c r="P40" i="2"/>
  <c r="N40" i="2"/>
  <c r="M40" i="2"/>
  <c r="L40" i="2"/>
  <c r="K40" i="2"/>
  <c r="I40" i="2"/>
  <c r="H40" i="2"/>
  <c r="G40" i="2"/>
  <c r="F40" i="2"/>
  <c r="AG39" i="2"/>
  <c r="AE39" i="2"/>
  <c r="AD39" i="2"/>
  <c r="AJ39" i="2"/>
  <c r="AC39" i="2"/>
  <c r="Z39" i="2"/>
  <c r="X39" i="2"/>
  <c r="T39" i="2"/>
  <c r="R39" i="2"/>
  <c r="Q39" i="2"/>
  <c r="P39" i="2"/>
  <c r="N39" i="2"/>
  <c r="M39" i="2"/>
  <c r="L39" i="2"/>
  <c r="K39" i="2"/>
  <c r="I39" i="2"/>
  <c r="H39" i="2"/>
  <c r="G39" i="2"/>
  <c r="F39" i="2"/>
  <c r="AG38" i="2"/>
  <c r="AE38" i="2"/>
  <c r="AD38" i="2"/>
  <c r="AJ38" i="2"/>
  <c r="AC38" i="2"/>
  <c r="Z38" i="2"/>
  <c r="X38" i="2"/>
  <c r="T38" i="2"/>
  <c r="V38" i="2" s="1"/>
  <c r="R38" i="2"/>
  <c r="Q38" i="2"/>
  <c r="P38" i="2"/>
  <c r="N38" i="2"/>
  <c r="M38" i="2"/>
  <c r="L38" i="2"/>
  <c r="K38" i="2"/>
  <c r="I38" i="2"/>
  <c r="H38" i="2"/>
  <c r="G38" i="2"/>
  <c r="F38" i="2"/>
  <c r="AG37" i="2"/>
  <c r="AE37" i="2"/>
  <c r="AD37" i="2"/>
  <c r="AJ37" i="2"/>
  <c r="AC37" i="2"/>
  <c r="Z37" i="2"/>
  <c r="X37" i="2"/>
  <c r="T37" i="2"/>
  <c r="V37" i="2" s="1"/>
  <c r="R37" i="2"/>
  <c r="Q37" i="2"/>
  <c r="P37" i="2"/>
  <c r="N37" i="2"/>
  <c r="M37" i="2"/>
  <c r="L37" i="2"/>
  <c r="K37" i="2"/>
  <c r="I37" i="2"/>
  <c r="H37" i="2"/>
  <c r="G37" i="2"/>
  <c r="F37" i="2"/>
  <c r="AG36" i="2"/>
  <c r="AE36" i="2"/>
  <c r="AD36" i="2"/>
  <c r="AJ36" i="2"/>
  <c r="AC36" i="2"/>
  <c r="Z36" i="2"/>
  <c r="X36" i="2"/>
  <c r="T36" i="2"/>
  <c r="R36" i="2"/>
  <c r="Q36" i="2"/>
  <c r="P36" i="2"/>
  <c r="N36" i="2"/>
  <c r="M36" i="2"/>
  <c r="L36" i="2"/>
  <c r="K36" i="2"/>
  <c r="I36" i="2"/>
  <c r="H36" i="2"/>
  <c r="G36" i="2"/>
  <c r="F36" i="2"/>
  <c r="AG35" i="2"/>
  <c r="AE35" i="2"/>
  <c r="AD35" i="2"/>
  <c r="AJ35" i="2"/>
  <c r="AC35" i="2"/>
  <c r="Z35" i="2"/>
  <c r="X35" i="2"/>
  <c r="T35" i="2"/>
  <c r="R35" i="2"/>
  <c r="Q35" i="2"/>
  <c r="P35" i="2"/>
  <c r="N35" i="2"/>
  <c r="M35" i="2"/>
  <c r="L35" i="2"/>
  <c r="K35" i="2"/>
  <c r="I35" i="2"/>
  <c r="H35" i="2"/>
  <c r="G35" i="2"/>
  <c r="F35" i="2"/>
  <c r="AG34" i="2"/>
  <c r="AE34" i="2"/>
  <c r="AD34" i="2"/>
  <c r="AJ34" i="2"/>
  <c r="AC34" i="2"/>
  <c r="Z34" i="2"/>
  <c r="X34" i="2"/>
  <c r="T34" i="2"/>
  <c r="V34" i="2" s="1"/>
  <c r="R34" i="2"/>
  <c r="Q34" i="2"/>
  <c r="P34" i="2"/>
  <c r="N34" i="2"/>
  <c r="M34" i="2"/>
  <c r="L34" i="2"/>
  <c r="K34" i="2"/>
  <c r="I34" i="2"/>
  <c r="H34" i="2"/>
  <c r="G34" i="2"/>
  <c r="F34" i="2"/>
  <c r="AG33" i="2"/>
  <c r="AE33" i="2"/>
  <c r="AD33" i="2"/>
  <c r="AJ33" i="2"/>
  <c r="AC33" i="2"/>
  <c r="Z33" i="2"/>
  <c r="X33" i="2"/>
  <c r="T33" i="2"/>
  <c r="V33" i="2" s="1"/>
  <c r="R33" i="2"/>
  <c r="Q33" i="2"/>
  <c r="P33" i="2"/>
  <c r="N33" i="2"/>
  <c r="M33" i="2"/>
  <c r="L33" i="2"/>
  <c r="K33" i="2"/>
  <c r="I33" i="2"/>
  <c r="H33" i="2"/>
  <c r="G33" i="2"/>
  <c r="F33" i="2"/>
  <c r="AG32" i="2"/>
  <c r="AE32" i="2"/>
  <c r="AD32" i="2"/>
  <c r="AJ32" i="2"/>
  <c r="AC32" i="2"/>
  <c r="Z32" i="2"/>
  <c r="X32" i="2"/>
  <c r="T32" i="2"/>
  <c r="R32" i="2"/>
  <c r="Q32" i="2"/>
  <c r="P32" i="2"/>
  <c r="N32" i="2"/>
  <c r="M32" i="2"/>
  <c r="L32" i="2"/>
  <c r="K32" i="2"/>
  <c r="I32" i="2"/>
  <c r="H32" i="2"/>
  <c r="G32" i="2"/>
  <c r="F32" i="2"/>
  <c r="AG31" i="2"/>
  <c r="AE31" i="2"/>
  <c r="AD31" i="2"/>
  <c r="AJ31" i="2"/>
  <c r="AC31" i="2"/>
  <c r="Z31" i="2"/>
  <c r="X31" i="2"/>
  <c r="T31" i="2"/>
  <c r="R31" i="2"/>
  <c r="Q31" i="2"/>
  <c r="P31" i="2"/>
  <c r="N31" i="2"/>
  <c r="M31" i="2"/>
  <c r="L31" i="2"/>
  <c r="K31" i="2"/>
  <c r="I31" i="2"/>
  <c r="H31" i="2"/>
  <c r="G31" i="2"/>
  <c r="F31" i="2"/>
  <c r="AG30" i="2"/>
  <c r="AE30" i="2"/>
  <c r="AD30" i="2"/>
  <c r="AJ30" i="2"/>
  <c r="AC30" i="2"/>
  <c r="Z30" i="2"/>
  <c r="X30" i="2"/>
  <c r="T30" i="2"/>
  <c r="V30" i="2" s="1"/>
  <c r="R30" i="2"/>
  <c r="Q30" i="2"/>
  <c r="P30" i="2"/>
  <c r="N30" i="2"/>
  <c r="M30" i="2"/>
  <c r="L30" i="2"/>
  <c r="K30" i="2"/>
  <c r="I30" i="2"/>
  <c r="H30" i="2"/>
  <c r="G30" i="2"/>
  <c r="F30" i="2"/>
  <c r="AG29" i="2"/>
  <c r="AE29" i="2"/>
  <c r="AD29" i="2"/>
  <c r="AJ29" i="2"/>
  <c r="AC29" i="2"/>
  <c r="Z29" i="2"/>
  <c r="X29" i="2"/>
  <c r="T29" i="2"/>
  <c r="V29" i="2" s="1"/>
  <c r="R29" i="2"/>
  <c r="Q29" i="2"/>
  <c r="P29" i="2"/>
  <c r="N29" i="2"/>
  <c r="M29" i="2"/>
  <c r="L29" i="2"/>
  <c r="K29" i="2"/>
  <c r="I29" i="2"/>
  <c r="H29" i="2"/>
  <c r="G29" i="2"/>
  <c r="F29" i="2"/>
  <c r="AG28" i="2"/>
  <c r="AE28" i="2"/>
  <c r="AD28" i="2"/>
  <c r="AJ28" i="2"/>
  <c r="AC28" i="2"/>
  <c r="Z28" i="2"/>
  <c r="X28" i="2"/>
  <c r="T28" i="2"/>
  <c r="R28" i="2"/>
  <c r="Q28" i="2"/>
  <c r="P28" i="2"/>
  <c r="N28" i="2"/>
  <c r="M28" i="2"/>
  <c r="L28" i="2"/>
  <c r="K28" i="2"/>
  <c r="I28" i="2"/>
  <c r="H28" i="2"/>
  <c r="G28" i="2"/>
  <c r="F28" i="2"/>
  <c r="AG27" i="2"/>
  <c r="AE27" i="2"/>
  <c r="AD27" i="2"/>
  <c r="AJ27" i="2"/>
  <c r="AC27" i="2"/>
  <c r="Z27" i="2"/>
  <c r="X27" i="2"/>
  <c r="T27" i="2"/>
  <c r="R27" i="2"/>
  <c r="Q27" i="2"/>
  <c r="P27" i="2"/>
  <c r="N27" i="2"/>
  <c r="M27" i="2"/>
  <c r="L27" i="2"/>
  <c r="K27" i="2"/>
  <c r="I27" i="2"/>
  <c r="H27" i="2"/>
  <c r="G27" i="2"/>
  <c r="F27" i="2"/>
  <c r="AG26" i="2"/>
  <c r="AE26" i="2"/>
  <c r="AD26" i="2"/>
  <c r="AJ26" i="2"/>
  <c r="AC26" i="2"/>
  <c r="Z26" i="2"/>
  <c r="X26" i="2"/>
  <c r="T26" i="2"/>
  <c r="V26" i="2" s="1"/>
  <c r="R26" i="2"/>
  <c r="Q26" i="2"/>
  <c r="P26" i="2"/>
  <c r="N26" i="2"/>
  <c r="M26" i="2"/>
  <c r="L26" i="2"/>
  <c r="K26" i="2"/>
  <c r="I26" i="2"/>
  <c r="H26" i="2"/>
  <c r="G26" i="2"/>
  <c r="F26" i="2"/>
  <c r="AG25" i="2"/>
  <c r="AE25" i="2"/>
  <c r="AD25" i="2"/>
  <c r="AJ25" i="2"/>
  <c r="AC25" i="2"/>
  <c r="Z25" i="2"/>
  <c r="X25" i="2"/>
  <c r="T25" i="2"/>
  <c r="V25" i="2" s="1"/>
  <c r="R25" i="2"/>
  <c r="Q25" i="2"/>
  <c r="P25" i="2"/>
  <c r="N25" i="2"/>
  <c r="M25" i="2"/>
  <c r="L25" i="2"/>
  <c r="K25" i="2"/>
  <c r="I25" i="2"/>
  <c r="H25" i="2"/>
  <c r="G25" i="2"/>
  <c r="F25" i="2"/>
  <c r="AG24" i="2"/>
  <c r="AE24" i="2"/>
  <c r="AD24" i="2"/>
  <c r="AJ24" i="2"/>
  <c r="AC24" i="2"/>
  <c r="Z24" i="2"/>
  <c r="X24" i="2"/>
  <c r="T24" i="2"/>
  <c r="R24" i="2"/>
  <c r="Q24" i="2"/>
  <c r="P24" i="2"/>
  <c r="N24" i="2"/>
  <c r="M24" i="2"/>
  <c r="L24" i="2"/>
  <c r="K24" i="2"/>
  <c r="I24" i="2"/>
  <c r="H24" i="2"/>
  <c r="G24" i="2"/>
  <c r="F24" i="2"/>
  <c r="AG23" i="2"/>
  <c r="AE23" i="2"/>
  <c r="AD23" i="2"/>
  <c r="AJ23" i="2"/>
  <c r="AC23" i="2"/>
  <c r="Z23" i="2"/>
  <c r="X23" i="2"/>
  <c r="T23" i="2"/>
  <c r="R23" i="2"/>
  <c r="Q23" i="2"/>
  <c r="P23" i="2"/>
  <c r="N23" i="2"/>
  <c r="M23" i="2"/>
  <c r="L23" i="2"/>
  <c r="K23" i="2"/>
  <c r="I23" i="2"/>
  <c r="H23" i="2"/>
  <c r="G23" i="2"/>
  <c r="F23" i="2"/>
  <c r="AG22" i="2"/>
  <c r="AE22" i="2"/>
  <c r="AD22" i="2"/>
  <c r="AJ22" i="2"/>
  <c r="AC22" i="2"/>
  <c r="Z22" i="2"/>
  <c r="X22" i="2"/>
  <c r="T22" i="2"/>
  <c r="V22" i="2" s="1"/>
  <c r="R22" i="2"/>
  <c r="Q22" i="2"/>
  <c r="P22" i="2"/>
  <c r="N22" i="2"/>
  <c r="M22" i="2"/>
  <c r="L22" i="2"/>
  <c r="K22" i="2"/>
  <c r="I22" i="2"/>
  <c r="H22" i="2"/>
  <c r="G22" i="2"/>
  <c r="F22" i="2"/>
  <c r="AG21" i="2"/>
  <c r="AE21" i="2"/>
  <c r="AD21" i="2"/>
  <c r="AJ21" i="2"/>
  <c r="AC21" i="2"/>
  <c r="Z21" i="2"/>
  <c r="X21" i="2"/>
  <c r="T21" i="2"/>
  <c r="V21" i="2" s="1"/>
  <c r="R21" i="2"/>
  <c r="Q21" i="2"/>
  <c r="P21" i="2"/>
  <c r="N21" i="2"/>
  <c r="M21" i="2"/>
  <c r="L21" i="2"/>
  <c r="K21" i="2"/>
  <c r="I21" i="2"/>
  <c r="H21" i="2"/>
  <c r="G21" i="2"/>
  <c r="F21" i="2"/>
  <c r="AG20" i="2"/>
  <c r="AE20" i="2"/>
  <c r="AD20" i="2"/>
  <c r="AJ20" i="2"/>
  <c r="AC20" i="2"/>
  <c r="Z20" i="2"/>
  <c r="X20" i="2"/>
  <c r="T20" i="2"/>
  <c r="R20" i="2"/>
  <c r="Q20" i="2"/>
  <c r="P20" i="2"/>
  <c r="N20" i="2"/>
  <c r="M20" i="2"/>
  <c r="L20" i="2"/>
  <c r="K20" i="2"/>
  <c r="I20" i="2"/>
  <c r="H20" i="2"/>
  <c r="G20" i="2"/>
  <c r="F20" i="2"/>
  <c r="AG19" i="2"/>
  <c r="AE19" i="2"/>
  <c r="AD19" i="2"/>
  <c r="AJ19" i="2"/>
  <c r="AC19" i="2"/>
  <c r="Z19" i="2"/>
  <c r="X19" i="2"/>
  <c r="T19" i="2"/>
  <c r="R19" i="2"/>
  <c r="Q19" i="2"/>
  <c r="P19" i="2"/>
  <c r="N19" i="2"/>
  <c r="M19" i="2"/>
  <c r="L19" i="2"/>
  <c r="K19" i="2"/>
  <c r="I19" i="2"/>
  <c r="H19" i="2"/>
  <c r="G19" i="2"/>
  <c r="F19" i="2"/>
  <c r="AG18" i="2"/>
  <c r="AE18" i="2"/>
  <c r="AD18" i="2"/>
  <c r="AJ18" i="2"/>
  <c r="AC18" i="2"/>
  <c r="Z18" i="2"/>
  <c r="X18" i="2"/>
  <c r="T18" i="2"/>
  <c r="V18" i="2" s="1"/>
  <c r="R18" i="2"/>
  <c r="Q18" i="2"/>
  <c r="P18" i="2"/>
  <c r="N18" i="2"/>
  <c r="M18" i="2"/>
  <c r="L18" i="2"/>
  <c r="K18" i="2"/>
  <c r="I18" i="2"/>
  <c r="H18" i="2"/>
  <c r="G18" i="2"/>
  <c r="F18" i="2"/>
  <c r="Z17" i="2"/>
  <c r="R17" i="2"/>
  <c r="Q17" i="2"/>
  <c r="P17" i="2"/>
  <c r="M17" i="2"/>
  <c r="L17" i="2"/>
  <c r="K17" i="2"/>
  <c r="Z16" i="2"/>
  <c r="R16" i="2"/>
  <c r="Q16" i="2"/>
  <c r="P16" i="2"/>
  <c r="M16" i="2"/>
  <c r="L16" i="2"/>
  <c r="K16" i="2"/>
  <c r="AG15" i="2"/>
  <c r="AE15" i="2"/>
  <c r="AD15" i="2"/>
  <c r="AJ15" i="2"/>
  <c r="AC15" i="2"/>
  <c r="Z15" i="2"/>
  <c r="R15" i="2"/>
  <c r="Q15" i="2"/>
  <c r="T15" i="2" s="1"/>
  <c r="P15" i="2"/>
  <c r="M15" i="2"/>
  <c r="L15" i="2"/>
  <c r="N15" i="2" s="1"/>
  <c r="K15" i="2"/>
  <c r="AG14" i="2"/>
  <c r="AE14" i="2"/>
  <c r="AD14" i="2"/>
  <c r="AJ14" i="2"/>
  <c r="AC14" i="2"/>
  <c r="Z14" i="2"/>
  <c r="R14" i="2"/>
  <c r="T14" i="2" s="1"/>
  <c r="V14" i="2" s="1"/>
  <c r="Q14" i="2"/>
  <c r="P14" i="2"/>
  <c r="M14" i="2"/>
  <c r="N14" i="2" s="1"/>
  <c r="L14" i="2"/>
  <c r="K14" i="2"/>
  <c r="AG13" i="2"/>
  <c r="AE13" i="2"/>
  <c r="AD13" i="2"/>
  <c r="AJ13" i="2"/>
  <c r="AC13" i="2"/>
  <c r="Z13" i="2"/>
  <c r="R13" i="2"/>
  <c r="T13" i="2" s="1"/>
  <c r="Q13" i="2"/>
  <c r="P13" i="2"/>
  <c r="M13" i="2"/>
  <c r="N13" i="2" s="1"/>
  <c r="L13" i="2"/>
  <c r="K13" i="2"/>
  <c r="AG12" i="2"/>
  <c r="AE12" i="2"/>
  <c r="AD12" i="2"/>
  <c r="AJ12" i="2"/>
  <c r="AC12" i="2"/>
  <c r="Z12" i="2"/>
  <c r="R12" i="2"/>
  <c r="T12" i="2" s="1"/>
  <c r="V12" i="2" s="1"/>
  <c r="Q12" i="2"/>
  <c r="P12" i="2"/>
  <c r="M12" i="2"/>
  <c r="N12" i="2" s="1"/>
  <c r="L12" i="2"/>
  <c r="K12" i="2"/>
  <c r="AG11" i="2"/>
  <c r="AE11" i="2"/>
  <c r="AD11" i="2"/>
  <c r="AJ11" i="2"/>
  <c r="AC11" i="2"/>
  <c r="Z11" i="2"/>
  <c r="R11" i="2"/>
  <c r="Q11" i="2"/>
  <c r="T11" i="2" s="1"/>
  <c r="V11" i="2" s="1"/>
  <c r="X11" i="2" s="1"/>
  <c r="P11" i="2"/>
  <c r="M11" i="2"/>
  <c r="L11" i="2"/>
  <c r="N11" i="2" s="1"/>
  <c r="K11" i="2"/>
  <c r="AG10" i="2"/>
  <c r="AE10" i="2"/>
  <c r="AD10" i="2"/>
  <c r="AJ10" i="2"/>
  <c r="Z10" i="2"/>
  <c r="AC10" i="2" s="1"/>
  <c r="R10" i="2"/>
  <c r="Q10" i="2"/>
  <c r="P10" i="2"/>
  <c r="T10" i="2" s="1"/>
  <c r="M10" i="2"/>
  <c r="L10" i="2"/>
  <c r="K10" i="2"/>
  <c r="N10" i="2" s="1"/>
  <c r="AG9" i="2"/>
  <c r="AE9" i="2"/>
  <c r="AD9" i="2"/>
  <c r="AJ9" i="2"/>
  <c r="AC9" i="2"/>
  <c r="Z9" i="2"/>
  <c r="R9" i="2"/>
  <c r="Q9" i="2"/>
  <c r="T9" i="2" s="1"/>
  <c r="P9" i="2"/>
  <c r="M9" i="2"/>
  <c r="L9" i="2"/>
  <c r="N9" i="2" s="1"/>
  <c r="K9" i="2"/>
  <c r="AG8" i="2"/>
  <c r="AE8" i="2"/>
  <c r="AD8" i="2"/>
  <c r="AJ8" i="2"/>
  <c r="Z8" i="2"/>
  <c r="AC8" i="2" s="1"/>
  <c r="R8" i="2"/>
  <c r="Q8" i="2"/>
  <c r="P8" i="2"/>
  <c r="T8" i="2" s="1"/>
  <c r="V8" i="2" s="1"/>
  <c r="M8" i="2"/>
  <c r="L8" i="2"/>
  <c r="K8" i="2"/>
  <c r="N8" i="2" s="1"/>
  <c r="AG7" i="2"/>
  <c r="AE7" i="2"/>
  <c r="AD7" i="2"/>
  <c r="AJ7" i="2"/>
  <c r="Z7" i="2"/>
  <c r="AC7" i="2" s="1"/>
  <c r="R7" i="2"/>
  <c r="Q7" i="2"/>
  <c r="P7" i="2"/>
  <c r="T7" i="2" s="1"/>
  <c r="V7" i="2" s="1"/>
  <c r="M7" i="2"/>
  <c r="L7" i="2"/>
  <c r="K7" i="2"/>
  <c r="N7" i="2" s="1"/>
  <c r="AG6" i="2"/>
  <c r="AE6" i="2"/>
  <c r="AD6" i="2"/>
  <c r="AJ6" i="2"/>
  <c r="Z6" i="2"/>
  <c r="AC6" i="2" s="1"/>
  <c r="R6" i="2"/>
  <c r="Q6" i="2"/>
  <c r="P6" i="2"/>
  <c r="T6" i="2" s="1"/>
  <c r="M6" i="2"/>
  <c r="L6" i="2"/>
  <c r="K6" i="2"/>
  <c r="N6" i="2" s="1"/>
  <c r="AG5" i="2"/>
  <c r="AE5" i="2"/>
  <c r="AD5" i="2"/>
  <c r="AJ5" i="2"/>
  <c r="Z5" i="2"/>
  <c r="AC5" i="2" s="1"/>
  <c r="P5" i="2"/>
  <c r="T5" i="2" s="1"/>
  <c r="M5" i="2"/>
  <c r="L5" i="2"/>
  <c r="K5" i="2"/>
  <c r="AG87" i="1"/>
  <c r="AE87" i="1"/>
  <c r="AD87" i="1"/>
  <c r="AJ87" i="1"/>
  <c r="AC87" i="1"/>
  <c r="Z87" i="1"/>
  <c r="X87" i="1"/>
  <c r="T87" i="1"/>
  <c r="V87" i="1" s="1"/>
  <c r="R87" i="1"/>
  <c r="Q87" i="1"/>
  <c r="P87" i="1"/>
  <c r="N87" i="1"/>
  <c r="M87" i="1"/>
  <c r="L87" i="1"/>
  <c r="K87" i="1"/>
  <c r="I87" i="1"/>
  <c r="H87" i="1"/>
  <c r="G87" i="1"/>
  <c r="F87" i="1"/>
  <c r="AG86" i="1"/>
  <c r="AE86" i="1"/>
  <c r="AD86" i="1"/>
  <c r="AJ86" i="1"/>
  <c r="AC86" i="1"/>
  <c r="Z86" i="1"/>
  <c r="X86" i="1"/>
  <c r="T86" i="1"/>
  <c r="V86" i="1" s="1"/>
  <c r="R86" i="1"/>
  <c r="Q86" i="1"/>
  <c r="P86" i="1"/>
  <c r="N86" i="1"/>
  <c r="M86" i="1"/>
  <c r="L86" i="1"/>
  <c r="K86" i="1"/>
  <c r="I86" i="1"/>
  <c r="H86" i="1"/>
  <c r="G86" i="1"/>
  <c r="F86" i="1"/>
  <c r="AG85" i="1"/>
  <c r="AE85" i="1"/>
  <c r="AD85" i="1"/>
  <c r="AJ85" i="1"/>
  <c r="AC85" i="1"/>
  <c r="Z85" i="1"/>
  <c r="X85" i="1"/>
  <c r="T85" i="1"/>
  <c r="V85" i="1" s="1"/>
  <c r="R85" i="1"/>
  <c r="Q85" i="1"/>
  <c r="P85" i="1"/>
  <c r="N85" i="1"/>
  <c r="M85" i="1"/>
  <c r="L85" i="1"/>
  <c r="K85" i="1"/>
  <c r="I85" i="1"/>
  <c r="H85" i="1"/>
  <c r="G85" i="1"/>
  <c r="F85" i="1"/>
  <c r="AG84" i="1"/>
  <c r="AE84" i="1"/>
  <c r="AD84" i="1"/>
  <c r="AJ84" i="1"/>
  <c r="AC84" i="1"/>
  <c r="Z84" i="1"/>
  <c r="X84" i="1"/>
  <c r="T84" i="1"/>
  <c r="V84" i="1" s="1"/>
  <c r="R84" i="1"/>
  <c r="Q84" i="1"/>
  <c r="P84" i="1"/>
  <c r="N84" i="1"/>
  <c r="M84" i="1"/>
  <c r="L84" i="1"/>
  <c r="K84" i="1"/>
  <c r="I84" i="1"/>
  <c r="H84" i="1"/>
  <c r="G84" i="1"/>
  <c r="F84" i="1"/>
  <c r="AG83" i="1"/>
  <c r="AE83" i="1"/>
  <c r="AD83" i="1"/>
  <c r="AJ83" i="1"/>
  <c r="AC83" i="1"/>
  <c r="Z83" i="1"/>
  <c r="X83" i="1"/>
  <c r="T83" i="1"/>
  <c r="V83" i="1" s="1"/>
  <c r="R83" i="1"/>
  <c r="Q83" i="1"/>
  <c r="P83" i="1"/>
  <c r="N83" i="1"/>
  <c r="M83" i="1"/>
  <c r="L83" i="1"/>
  <c r="K83" i="1"/>
  <c r="I83" i="1"/>
  <c r="H83" i="1"/>
  <c r="G83" i="1"/>
  <c r="F83" i="1"/>
  <c r="AG82" i="1"/>
  <c r="AE82" i="1"/>
  <c r="AD82" i="1"/>
  <c r="AJ82" i="1"/>
  <c r="AC82" i="1"/>
  <c r="Z82" i="1"/>
  <c r="X82" i="1"/>
  <c r="T82" i="1"/>
  <c r="V82" i="1" s="1"/>
  <c r="R82" i="1"/>
  <c r="Q82" i="1"/>
  <c r="P82" i="1"/>
  <c r="N82" i="1"/>
  <c r="M82" i="1"/>
  <c r="L82" i="1"/>
  <c r="K82" i="1"/>
  <c r="I82" i="1"/>
  <c r="H82" i="1"/>
  <c r="G82" i="1"/>
  <c r="F82" i="1"/>
  <c r="AG81" i="1"/>
  <c r="AE81" i="1"/>
  <c r="AD81" i="1"/>
  <c r="AJ81" i="1"/>
  <c r="AC81" i="1"/>
  <c r="Z81" i="1"/>
  <c r="X81" i="1"/>
  <c r="T81" i="1"/>
  <c r="V81" i="1" s="1"/>
  <c r="R81" i="1"/>
  <c r="Q81" i="1"/>
  <c r="P81" i="1"/>
  <c r="N81" i="1"/>
  <c r="M81" i="1"/>
  <c r="L81" i="1"/>
  <c r="K81" i="1"/>
  <c r="I81" i="1"/>
  <c r="H81" i="1"/>
  <c r="G81" i="1"/>
  <c r="F81" i="1"/>
  <c r="AG80" i="1"/>
  <c r="AE80" i="1"/>
  <c r="AD80" i="1"/>
  <c r="AJ80" i="1"/>
  <c r="AC80" i="1"/>
  <c r="Z80" i="1"/>
  <c r="X80" i="1"/>
  <c r="T80" i="1"/>
  <c r="V80" i="1" s="1"/>
  <c r="R80" i="1"/>
  <c r="Q80" i="1"/>
  <c r="P80" i="1"/>
  <c r="N80" i="1"/>
  <c r="M80" i="1"/>
  <c r="L80" i="1"/>
  <c r="K80" i="1"/>
  <c r="I80" i="1"/>
  <c r="H80" i="1"/>
  <c r="G80" i="1"/>
  <c r="F80" i="1"/>
  <c r="AG79" i="1"/>
  <c r="AE79" i="1"/>
  <c r="AD79" i="1"/>
  <c r="AJ79" i="1"/>
  <c r="AC79" i="1"/>
  <c r="Z79" i="1"/>
  <c r="X79" i="1"/>
  <c r="T79" i="1"/>
  <c r="V79" i="1" s="1"/>
  <c r="R79" i="1"/>
  <c r="Q79" i="1"/>
  <c r="P79" i="1"/>
  <c r="N79" i="1"/>
  <c r="M79" i="1"/>
  <c r="L79" i="1"/>
  <c r="K79" i="1"/>
  <c r="I79" i="1"/>
  <c r="H79" i="1"/>
  <c r="G79" i="1"/>
  <c r="F79" i="1"/>
  <c r="AG78" i="1"/>
  <c r="AE78" i="1"/>
  <c r="AD78" i="1"/>
  <c r="AJ78" i="1"/>
  <c r="AC78" i="1"/>
  <c r="Z78" i="1"/>
  <c r="X78" i="1"/>
  <c r="T78" i="1"/>
  <c r="V78" i="1" s="1"/>
  <c r="R78" i="1"/>
  <c r="Q78" i="1"/>
  <c r="P78" i="1"/>
  <c r="N78" i="1"/>
  <c r="M78" i="1"/>
  <c r="L78" i="1"/>
  <c r="K78" i="1"/>
  <c r="I78" i="1"/>
  <c r="H78" i="1"/>
  <c r="G78" i="1"/>
  <c r="F78" i="1"/>
  <c r="AG77" i="1"/>
  <c r="AE77" i="1"/>
  <c r="AD77" i="1"/>
  <c r="AJ77" i="1"/>
  <c r="AC77" i="1"/>
  <c r="Z77" i="1"/>
  <c r="X77" i="1"/>
  <c r="T77" i="1"/>
  <c r="V77" i="1" s="1"/>
  <c r="R77" i="1"/>
  <c r="Q77" i="1"/>
  <c r="P77" i="1"/>
  <c r="N77" i="1"/>
  <c r="M77" i="1"/>
  <c r="L77" i="1"/>
  <c r="K77" i="1"/>
  <c r="I77" i="1"/>
  <c r="H77" i="1"/>
  <c r="G77" i="1"/>
  <c r="F77" i="1"/>
  <c r="AG76" i="1"/>
  <c r="AE76" i="1"/>
  <c r="AD76" i="1"/>
  <c r="AJ76" i="1"/>
  <c r="AC76" i="1"/>
  <c r="Z76" i="1"/>
  <c r="X76" i="1"/>
  <c r="T76" i="1"/>
  <c r="V76" i="1" s="1"/>
  <c r="R76" i="1"/>
  <c r="Q76" i="1"/>
  <c r="P76" i="1"/>
  <c r="N76" i="1"/>
  <c r="M76" i="1"/>
  <c r="L76" i="1"/>
  <c r="K76" i="1"/>
  <c r="I76" i="1"/>
  <c r="H76" i="1"/>
  <c r="G76" i="1"/>
  <c r="F76" i="1"/>
  <c r="AG75" i="1"/>
  <c r="AE75" i="1"/>
  <c r="AD75" i="1"/>
  <c r="AJ75" i="1"/>
  <c r="AC75" i="1"/>
  <c r="Z75" i="1"/>
  <c r="X75" i="1"/>
  <c r="T75" i="1"/>
  <c r="V75" i="1" s="1"/>
  <c r="R75" i="1"/>
  <c r="Q75" i="1"/>
  <c r="P75" i="1"/>
  <c r="N75" i="1"/>
  <c r="M75" i="1"/>
  <c r="L75" i="1"/>
  <c r="K75" i="1"/>
  <c r="I75" i="1"/>
  <c r="H75" i="1"/>
  <c r="G75" i="1"/>
  <c r="F75" i="1"/>
  <c r="AG74" i="1"/>
  <c r="AE74" i="1"/>
  <c r="AD74" i="1"/>
  <c r="AJ74" i="1"/>
  <c r="AC74" i="1"/>
  <c r="Z74" i="1"/>
  <c r="X74" i="1"/>
  <c r="T74" i="1"/>
  <c r="V74" i="1" s="1"/>
  <c r="R74" i="1"/>
  <c r="Q74" i="1"/>
  <c r="P74" i="1"/>
  <c r="N74" i="1"/>
  <c r="M74" i="1"/>
  <c r="L74" i="1"/>
  <c r="K74" i="1"/>
  <c r="I74" i="1"/>
  <c r="H74" i="1"/>
  <c r="G74" i="1"/>
  <c r="F74" i="1"/>
  <c r="AG73" i="1"/>
  <c r="AE73" i="1"/>
  <c r="AD73" i="1"/>
  <c r="AJ73" i="1"/>
  <c r="AC73" i="1"/>
  <c r="Z73" i="1"/>
  <c r="X73" i="1"/>
  <c r="T73" i="1"/>
  <c r="W73" i="1" s="1"/>
  <c r="R73" i="1"/>
  <c r="Q73" i="1"/>
  <c r="P73" i="1"/>
  <c r="N73" i="1"/>
  <c r="M73" i="1"/>
  <c r="L73" i="1"/>
  <c r="K73" i="1"/>
  <c r="I73" i="1"/>
  <c r="H73" i="1"/>
  <c r="G73" i="1"/>
  <c r="F73" i="1"/>
  <c r="AG72" i="1"/>
  <c r="AE72" i="1"/>
  <c r="AD72" i="1"/>
  <c r="AJ72" i="1"/>
  <c r="AC72" i="1"/>
  <c r="Z72" i="1"/>
  <c r="X72" i="1"/>
  <c r="T72" i="1"/>
  <c r="W72" i="1" s="1"/>
  <c r="R72" i="1"/>
  <c r="Q72" i="1"/>
  <c r="P72" i="1"/>
  <c r="N72" i="1"/>
  <c r="M72" i="1"/>
  <c r="L72" i="1"/>
  <c r="K72" i="1"/>
  <c r="I72" i="1"/>
  <c r="H72" i="1"/>
  <c r="G72" i="1"/>
  <c r="F72" i="1"/>
  <c r="AG71" i="1"/>
  <c r="AE71" i="1"/>
  <c r="AD71" i="1"/>
  <c r="AJ71" i="1"/>
  <c r="AC71" i="1"/>
  <c r="Z71" i="1"/>
  <c r="X71" i="1"/>
  <c r="T71" i="1"/>
  <c r="W71" i="1" s="1"/>
  <c r="R71" i="1"/>
  <c r="Q71" i="1"/>
  <c r="P71" i="1"/>
  <c r="N71" i="1"/>
  <c r="M71" i="1"/>
  <c r="L71" i="1"/>
  <c r="K71" i="1"/>
  <c r="I71" i="1"/>
  <c r="H71" i="1"/>
  <c r="G71" i="1"/>
  <c r="F71" i="1"/>
  <c r="AG70" i="1"/>
  <c r="AE70" i="1"/>
  <c r="AD70" i="1"/>
  <c r="AJ70" i="1"/>
  <c r="AC70" i="1"/>
  <c r="Z70" i="1"/>
  <c r="X70" i="1"/>
  <c r="T70" i="1"/>
  <c r="W70" i="1" s="1"/>
  <c r="R70" i="1"/>
  <c r="Q70" i="1"/>
  <c r="P70" i="1"/>
  <c r="N70" i="1"/>
  <c r="M70" i="1"/>
  <c r="L70" i="1"/>
  <c r="K70" i="1"/>
  <c r="I70" i="1"/>
  <c r="H70" i="1"/>
  <c r="G70" i="1"/>
  <c r="F70" i="1"/>
  <c r="AG69" i="1"/>
  <c r="AE69" i="1"/>
  <c r="AD69" i="1"/>
  <c r="AJ69" i="1"/>
  <c r="AC69" i="1"/>
  <c r="Z69" i="1"/>
  <c r="X69" i="1"/>
  <c r="T69" i="1"/>
  <c r="W69" i="1" s="1"/>
  <c r="R69" i="1"/>
  <c r="Q69" i="1"/>
  <c r="P69" i="1"/>
  <c r="N69" i="1"/>
  <c r="M69" i="1"/>
  <c r="L69" i="1"/>
  <c r="K69" i="1"/>
  <c r="I69" i="1"/>
  <c r="H69" i="1"/>
  <c r="G69" i="1"/>
  <c r="F69" i="1"/>
  <c r="AG68" i="1"/>
  <c r="AE68" i="1"/>
  <c r="AD68" i="1"/>
  <c r="AJ68" i="1"/>
  <c r="AC68" i="1"/>
  <c r="Z68" i="1"/>
  <c r="X68" i="1"/>
  <c r="T68" i="1"/>
  <c r="W68" i="1" s="1"/>
  <c r="R68" i="1"/>
  <c r="Q68" i="1"/>
  <c r="P68" i="1"/>
  <c r="N68" i="1"/>
  <c r="M68" i="1"/>
  <c r="L68" i="1"/>
  <c r="K68" i="1"/>
  <c r="I68" i="1"/>
  <c r="H68" i="1"/>
  <c r="G68" i="1"/>
  <c r="F68" i="1"/>
  <c r="AG67" i="1"/>
  <c r="AE67" i="1"/>
  <c r="AD67" i="1"/>
  <c r="AJ67" i="1"/>
  <c r="AC67" i="1"/>
  <c r="Z67" i="1"/>
  <c r="X67" i="1"/>
  <c r="T67" i="1"/>
  <c r="W67" i="1" s="1"/>
  <c r="R67" i="1"/>
  <c r="Q67" i="1"/>
  <c r="P67" i="1"/>
  <c r="N67" i="1"/>
  <c r="M67" i="1"/>
  <c r="L67" i="1"/>
  <c r="K67" i="1"/>
  <c r="I67" i="1"/>
  <c r="H67" i="1"/>
  <c r="G67" i="1"/>
  <c r="F67" i="1"/>
  <c r="AG66" i="1"/>
  <c r="AE66" i="1"/>
  <c r="AD66" i="1"/>
  <c r="AJ66" i="1"/>
  <c r="AC66" i="1"/>
  <c r="Z66" i="1"/>
  <c r="X66" i="1"/>
  <c r="T66" i="1"/>
  <c r="W66" i="1" s="1"/>
  <c r="R66" i="1"/>
  <c r="Q66" i="1"/>
  <c r="P66" i="1"/>
  <c r="N66" i="1"/>
  <c r="M66" i="1"/>
  <c r="L66" i="1"/>
  <c r="K66" i="1"/>
  <c r="I66" i="1"/>
  <c r="H66" i="1"/>
  <c r="G66" i="1"/>
  <c r="F66" i="1"/>
  <c r="AG65" i="1"/>
  <c r="AE65" i="1"/>
  <c r="AD65" i="1"/>
  <c r="AJ65" i="1"/>
  <c r="AC65" i="1"/>
  <c r="Z65" i="1"/>
  <c r="X65" i="1"/>
  <c r="T65" i="1"/>
  <c r="W65" i="1" s="1"/>
  <c r="R65" i="1"/>
  <c r="Q65" i="1"/>
  <c r="P65" i="1"/>
  <c r="N65" i="1"/>
  <c r="M65" i="1"/>
  <c r="L65" i="1"/>
  <c r="K65" i="1"/>
  <c r="I65" i="1"/>
  <c r="H65" i="1"/>
  <c r="G65" i="1"/>
  <c r="F65" i="1"/>
  <c r="AG64" i="1"/>
  <c r="AE64" i="1"/>
  <c r="AD64" i="1"/>
  <c r="AJ64" i="1"/>
  <c r="AC64" i="1"/>
  <c r="Z64" i="1"/>
  <c r="X64" i="1"/>
  <c r="T64" i="1"/>
  <c r="W64" i="1" s="1"/>
  <c r="R64" i="1"/>
  <c r="Q64" i="1"/>
  <c r="P64" i="1"/>
  <c r="N64" i="1"/>
  <c r="M64" i="1"/>
  <c r="L64" i="1"/>
  <c r="K64" i="1"/>
  <c r="I64" i="1"/>
  <c r="H64" i="1"/>
  <c r="G64" i="1"/>
  <c r="F64" i="1"/>
  <c r="AG63" i="1"/>
  <c r="AE63" i="1"/>
  <c r="AD63" i="1"/>
  <c r="AJ63" i="1"/>
  <c r="AC63" i="1"/>
  <c r="Z63" i="1"/>
  <c r="X63" i="1"/>
  <c r="T63" i="1"/>
  <c r="W63" i="1" s="1"/>
  <c r="R63" i="1"/>
  <c r="Q63" i="1"/>
  <c r="P63" i="1"/>
  <c r="N63" i="1"/>
  <c r="M63" i="1"/>
  <c r="L63" i="1"/>
  <c r="K63" i="1"/>
  <c r="I63" i="1"/>
  <c r="H63" i="1"/>
  <c r="G63" i="1"/>
  <c r="F63" i="1"/>
  <c r="AG62" i="1"/>
  <c r="AE62" i="1"/>
  <c r="AD62" i="1"/>
  <c r="AJ62" i="1"/>
  <c r="AC62" i="1"/>
  <c r="Z62" i="1"/>
  <c r="X62" i="1"/>
  <c r="T62" i="1"/>
  <c r="W62" i="1" s="1"/>
  <c r="R62" i="1"/>
  <c r="Q62" i="1"/>
  <c r="P62" i="1"/>
  <c r="N62" i="1"/>
  <c r="M62" i="1"/>
  <c r="L62" i="1"/>
  <c r="K62" i="1"/>
  <c r="I62" i="1"/>
  <c r="H62" i="1"/>
  <c r="G62" i="1"/>
  <c r="F62" i="1"/>
  <c r="AG61" i="1"/>
  <c r="AE61" i="1"/>
  <c r="AD61" i="1"/>
  <c r="AJ61" i="1"/>
  <c r="AC61" i="1"/>
  <c r="Z61" i="1"/>
  <c r="X61" i="1"/>
  <c r="T61" i="1"/>
  <c r="W61" i="1" s="1"/>
  <c r="R61" i="1"/>
  <c r="Q61" i="1"/>
  <c r="P61" i="1"/>
  <c r="N61" i="1"/>
  <c r="M61" i="1"/>
  <c r="L61" i="1"/>
  <c r="K61" i="1"/>
  <c r="I61" i="1"/>
  <c r="H61" i="1"/>
  <c r="G61" i="1"/>
  <c r="F61" i="1"/>
  <c r="AG60" i="1"/>
  <c r="AE60" i="1"/>
  <c r="AD60" i="1"/>
  <c r="AJ60" i="1"/>
  <c r="AC60" i="1"/>
  <c r="Z60" i="1"/>
  <c r="X60" i="1"/>
  <c r="T60" i="1"/>
  <c r="W60" i="1" s="1"/>
  <c r="R60" i="1"/>
  <c r="Q60" i="1"/>
  <c r="P60" i="1"/>
  <c r="N60" i="1"/>
  <c r="M60" i="1"/>
  <c r="L60" i="1"/>
  <c r="K60" i="1"/>
  <c r="I60" i="1"/>
  <c r="H60" i="1"/>
  <c r="G60" i="1"/>
  <c r="F60" i="1"/>
  <c r="AG59" i="1"/>
  <c r="AE59" i="1"/>
  <c r="AD59" i="1"/>
  <c r="AJ59" i="1"/>
  <c r="AC59" i="1"/>
  <c r="Z59" i="1"/>
  <c r="X59" i="1"/>
  <c r="T59" i="1"/>
  <c r="W59" i="1" s="1"/>
  <c r="R59" i="1"/>
  <c r="Q59" i="1"/>
  <c r="P59" i="1"/>
  <c r="N59" i="1"/>
  <c r="M59" i="1"/>
  <c r="L59" i="1"/>
  <c r="K59" i="1"/>
  <c r="I59" i="1"/>
  <c r="H59" i="1"/>
  <c r="G59" i="1"/>
  <c r="F59" i="1"/>
  <c r="AG58" i="1"/>
  <c r="AE58" i="1"/>
  <c r="AD58" i="1"/>
  <c r="AJ58" i="1"/>
  <c r="AC58" i="1"/>
  <c r="Z58" i="1"/>
  <c r="X58" i="1"/>
  <c r="T58" i="1"/>
  <c r="W58" i="1" s="1"/>
  <c r="R58" i="1"/>
  <c r="Q58" i="1"/>
  <c r="P58" i="1"/>
  <c r="N58" i="1"/>
  <c r="M58" i="1"/>
  <c r="L58" i="1"/>
  <c r="K58" i="1"/>
  <c r="I58" i="1"/>
  <c r="H58" i="1"/>
  <c r="G58" i="1"/>
  <c r="F58" i="1"/>
  <c r="AG57" i="1"/>
  <c r="AE57" i="1"/>
  <c r="AD57" i="1"/>
  <c r="AJ57" i="1"/>
  <c r="AC57" i="1"/>
  <c r="Z57" i="1"/>
  <c r="X57" i="1"/>
  <c r="T57" i="1"/>
  <c r="W57" i="1" s="1"/>
  <c r="R57" i="1"/>
  <c r="Q57" i="1"/>
  <c r="P57" i="1"/>
  <c r="N57" i="1"/>
  <c r="M57" i="1"/>
  <c r="L57" i="1"/>
  <c r="K57" i="1"/>
  <c r="I57" i="1"/>
  <c r="H57" i="1"/>
  <c r="G57" i="1"/>
  <c r="F57" i="1"/>
  <c r="AG56" i="1"/>
  <c r="AE56" i="1"/>
  <c r="AD56" i="1"/>
  <c r="AJ56" i="1"/>
  <c r="AC56" i="1"/>
  <c r="Z56" i="1"/>
  <c r="X56" i="1"/>
  <c r="T56" i="1"/>
  <c r="W56" i="1" s="1"/>
  <c r="R56" i="1"/>
  <c r="Q56" i="1"/>
  <c r="P56" i="1"/>
  <c r="N56" i="1"/>
  <c r="M56" i="1"/>
  <c r="L56" i="1"/>
  <c r="K56" i="1"/>
  <c r="I56" i="1"/>
  <c r="H56" i="1"/>
  <c r="G56" i="1"/>
  <c r="F56" i="1"/>
  <c r="AG55" i="1"/>
  <c r="AE55" i="1"/>
  <c r="AD55" i="1"/>
  <c r="AJ55" i="1"/>
  <c r="AC55" i="1"/>
  <c r="Z55" i="1"/>
  <c r="X55" i="1"/>
  <c r="T55" i="1"/>
  <c r="W55" i="1" s="1"/>
  <c r="R55" i="1"/>
  <c r="Q55" i="1"/>
  <c r="P55" i="1"/>
  <c r="N55" i="1"/>
  <c r="M55" i="1"/>
  <c r="L55" i="1"/>
  <c r="K55" i="1"/>
  <c r="I55" i="1"/>
  <c r="H55" i="1"/>
  <c r="G55" i="1"/>
  <c r="F55" i="1"/>
  <c r="AG54" i="1"/>
  <c r="AE54" i="1"/>
  <c r="AD54" i="1"/>
  <c r="AJ54" i="1"/>
  <c r="AC54" i="1"/>
  <c r="Z54" i="1"/>
  <c r="X54" i="1"/>
  <c r="T54" i="1"/>
  <c r="W54" i="1" s="1"/>
  <c r="R54" i="1"/>
  <c r="Q54" i="1"/>
  <c r="P54" i="1"/>
  <c r="N54" i="1"/>
  <c r="M54" i="1"/>
  <c r="L54" i="1"/>
  <c r="K54" i="1"/>
  <c r="I54" i="1"/>
  <c r="H54" i="1"/>
  <c r="G54" i="1"/>
  <c r="F54" i="1"/>
  <c r="AG53" i="1"/>
  <c r="AE53" i="1"/>
  <c r="AD53" i="1"/>
  <c r="AJ53" i="1"/>
  <c r="AC53" i="1"/>
  <c r="Z53" i="1"/>
  <c r="X53" i="1"/>
  <c r="T53" i="1"/>
  <c r="W53" i="1" s="1"/>
  <c r="R53" i="1"/>
  <c r="Q53" i="1"/>
  <c r="P53" i="1"/>
  <c r="N53" i="1"/>
  <c r="M53" i="1"/>
  <c r="L53" i="1"/>
  <c r="K53" i="1"/>
  <c r="I53" i="1"/>
  <c r="H53" i="1"/>
  <c r="G53" i="1"/>
  <c r="F53" i="1"/>
  <c r="AG52" i="1"/>
  <c r="AE52" i="1"/>
  <c r="AD52" i="1"/>
  <c r="AJ52" i="1"/>
  <c r="AC52" i="1"/>
  <c r="Z52" i="1"/>
  <c r="X52" i="1"/>
  <c r="T52" i="1"/>
  <c r="W52" i="1" s="1"/>
  <c r="R52" i="1"/>
  <c r="Q52" i="1"/>
  <c r="P52" i="1"/>
  <c r="N52" i="1"/>
  <c r="M52" i="1"/>
  <c r="L52" i="1"/>
  <c r="K52" i="1"/>
  <c r="I52" i="1"/>
  <c r="H52" i="1"/>
  <c r="G52" i="1"/>
  <c r="F52" i="1"/>
  <c r="AG51" i="1"/>
  <c r="AE51" i="1"/>
  <c r="AD51" i="1"/>
  <c r="AJ51" i="1"/>
  <c r="AC51" i="1"/>
  <c r="Z51" i="1"/>
  <c r="X51" i="1"/>
  <c r="T51" i="1"/>
  <c r="W51" i="1" s="1"/>
  <c r="R51" i="1"/>
  <c r="Q51" i="1"/>
  <c r="P51" i="1"/>
  <c r="N51" i="1"/>
  <c r="M51" i="1"/>
  <c r="L51" i="1"/>
  <c r="K51" i="1"/>
  <c r="I51" i="1"/>
  <c r="H51" i="1"/>
  <c r="G51" i="1"/>
  <c r="F51" i="1"/>
  <c r="AG50" i="1"/>
  <c r="AE50" i="1"/>
  <c r="AD50" i="1"/>
  <c r="AJ50" i="1"/>
  <c r="AC50" i="1"/>
  <c r="Z50" i="1"/>
  <c r="X50" i="1"/>
  <c r="T50" i="1"/>
  <c r="W50" i="1" s="1"/>
  <c r="R50" i="1"/>
  <c r="Q50" i="1"/>
  <c r="P50" i="1"/>
  <c r="N50" i="1"/>
  <c r="M50" i="1"/>
  <c r="L50" i="1"/>
  <c r="K50" i="1"/>
  <c r="I50" i="1"/>
  <c r="H50" i="1"/>
  <c r="G50" i="1"/>
  <c r="F50" i="1"/>
  <c r="AG49" i="1"/>
  <c r="AE49" i="1"/>
  <c r="AD49" i="1"/>
  <c r="AJ49" i="1"/>
  <c r="AC49" i="1"/>
  <c r="Z49" i="1"/>
  <c r="X49" i="1"/>
  <c r="T49" i="1"/>
  <c r="W49" i="1" s="1"/>
  <c r="R49" i="1"/>
  <c r="Q49" i="1"/>
  <c r="P49" i="1"/>
  <c r="N49" i="1"/>
  <c r="M49" i="1"/>
  <c r="L49" i="1"/>
  <c r="K49" i="1"/>
  <c r="I49" i="1"/>
  <c r="H49" i="1"/>
  <c r="G49" i="1"/>
  <c r="F49" i="1"/>
  <c r="AG48" i="1"/>
  <c r="AE48" i="1"/>
  <c r="AD48" i="1"/>
  <c r="AJ48" i="1"/>
  <c r="AC48" i="1"/>
  <c r="Z48" i="1"/>
  <c r="X48" i="1"/>
  <c r="T48" i="1"/>
  <c r="W48" i="1" s="1"/>
  <c r="R48" i="1"/>
  <c r="Q48" i="1"/>
  <c r="P48" i="1"/>
  <c r="N48" i="1"/>
  <c r="M48" i="1"/>
  <c r="L48" i="1"/>
  <c r="K48" i="1"/>
  <c r="I48" i="1"/>
  <c r="H48" i="1"/>
  <c r="G48" i="1"/>
  <c r="F48" i="1"/>
  <c r="AG47" i="1"/>
  <c r="AE47" i="1"/>
  <c r="AD47" i="1"/>
  <c r="AJ47" i="1"/>
  <c r="AC47" i="1"/>
  <c r="Z47" i="1"/>
  <c r="X47" i="1"/>
  <c r="T47" i="1"/>
  <c r="W47" i="1" s="1"/>
  <c r="R47" i="1"/>
  <c r="Q47" i="1"/>
  <c r="P47" i="1"/>
  <c r="N47" i="1"/>
  <c r="M47" i="1"/>
  <c r="L47" i="1"/>
  <c r="K47" i="1"/>
  <c r="I47" i="1"/>
  <c r="H47" i="1"/>
  <c r="G47" i="1"/>
  <c r="F47" i="1"/>
  <c r="AG46" i="1"/>
  <c r="AE46" i="1"/>
  <c r="AD46" i="1"/>
  <c r="AJ46" i="1"/>
  <c r="AC46" i="1"/>
  <c r="Z46" i="1"/>
  <c r="X46" i="1"/>
  <c r="T46" i="1"/>
  <c r="W46" i="1" s="1"/>
  <c r="R46" i="1"/>
  <c r="Q46" i="1"/>
  <c r="P46" i="1"/>
  <c r="N46" i="1"/>
  <c r="M46" i="1"/>
  <c r="L46" i="1"/>
  <c r="K46" i="1"/>
  <c r="I46" i="1"/>
  <c r="H46" i="1"/>
  <c r="G46" i="1"/>
  <c r="F46" i="1"/>
  <c r="AG45" i="1"/>
  <c r="AE45" i="1"/>
  <c r="AD45" i="1"/>
  <c r="AJ45" i="1"/>
  <c r="AC45" i="1"/>
  <c r="Z45" i="1"/>
  <c r="X45" i="1"/>
  <c r="T45" i="1"/>
  <c r="W45" i="1" s="1"/>
  <c r="R45" i="1"/>
  <c r="Q45" i="1"/>
  <c r="P45" i="1"/>
  <c r="N45" i="1"/>
  <c r="M45" i="1"/>
  <c r="L45" i="1"/>
  <c r="K45" i="1"/>
  <c r="I45" i="1"/>
  <c r="H45" i="1"/>
  <c r="G45" i="1"/>
  <c r="F45" i="1"/>
  <c r="AG44" i="1"/>
  <c r="AE44" i="1"/>
  <c r="AD44" i="1"/>
  <c r="AJ44" i="1"/>
  <c r="AC44" i="1"/>
  <c r="Z44" i="1"/>
  <c r="X44" i="1"/>
  <c r="T44" i="1"/>
  <c r="W44" i="1" s="1"/>
  <c r="R44" i="1"/>
  <c r="Q44" i="1"/>
  <c r="P44" i="1"/>
  <c r="N44" i="1"/>
  <c r="M44" i="1"/>
  <c r="L44" i="1"/>
  <c r="K44" i="1"/>
  <c r="I44" i="1"/>
  <c r="H44" i="1"/>
  <c r="G44" i="1"/>
  <c r="F44" i="1"/>
  <c r="AG43" i="1"/>
  <c r="AE43" i="1"/>
  <c r="AD43" i="1"/>
  <c r="AJ43" i="1"/>
  <c r="AC43" i="1"/>
  <c r="Z43" i="1"/>
  <c r="X43" i="1"/>
  <c r="T43" i="1"/>
  <c r="W43" i="1" s="1"/>
  <c r="R43" i="1"/>
  <c r="Q43" i="1"/>
  <c r="P43" i="1"/>
  <c r="N43" i="1"/>
  <c r="M43" i="1"/>
  <c r="L43" i="1"/>
  <c r="K43" i="1"/>
  <c r="I43" i="1"/>
  <c r="H43" i="1"/>
  <c r="G43" i="1"/>
  <c r="F43" i="1"/>
  <c r="AG42" i="1"/>
  <c r="AE42" i="1"/>
  <c r="AD42" i="1"/>
  <c r="AJ42" i="1"/>
  <c r="AC42" i="1"/>
  <c r="Z42" i="1"/>
  <c r="X42" i="1"/>
  <c r="T42" i="1"/>
  <c r="W42" i="1" s="1"/>
  <c r="R42" i="1"/>
  <c r="Q42" i="1"/>
  <c r="P42" i="1"/>
  <c r="N42" i="1"/>
  <c r="M42" i="1"/>
  <c r="L42" i="1"/>
  <c r="K42" i="1"/>
  <c r="I42" i="1"/>
  <c r="H42" i="1"/>
  <c r="G42" i="1"/>
  <c r="F42" i="1"/>
  <c r="AG41" i="1"/>
  <c r="AE41" i="1"/>
  <c r="AD41" i="1"/>
  <c r="AJ41" i="1"/>
  <c r="AC41" i="1"/>
  <c r="Z41" i="1"/>
  <c r="X41" i="1"/>
  <c r="T41" i="1"/>
  <c r="W41" i="1" s="1"/>
  <c r="R41" i="1"/>
  <c r="Q41" i="1"/>
  <c r="P41" i="1"/>
  <c r="N41" i="1"/>
  <c r="M41" i="1"/>
  <c r="L41" i="1"/>
  <c r="K41" i="1"/>
  <c r="I41" i="1"/>
  <c r="H41" i="1"/>
  <c r="G41" i="1"/>
  <c r="F41" i="1"/>
  <c r="AG40" i="1"/>
  <c r="AE40" i="1"/>
  <c r="AD40" i="1"/>
  <c r="AJ40" i="1"/>
  <c r="AC40" i="1"/>
  <c r="Z40" i="1"/>
  <c r="X40" i="1"/>
  <c r="T40" i="1"/>
  <c r="W40" i="1" s="1"/>
  <c r="R40" i="1"/>
  <c r="Q40" i="1"/>
  <c r="P40" i="1"/>
  <c r="N40" i="1"/>
  <c r="M40" i="1"/>
  <c r="L40" i="1"/>
  <c r="K40" i="1"/>
  <c r="I40" i="1"/>
  <c r="H40" i="1"/>
  <c r="G40" i="1"/>
  <c r="F40" i="1"/>
  <c r="AG39" i="1"/>
  <c r="AE39" i="1"/>
  <c r="AD39" i="1"/>
  <c r="AJ39" i="1"/>
  <c r="AC39" i="1"/>
  <c r="Z39" i="1"/>
  <c r="X39" i="1"/>
  <c r="T39" i="1"/>
  <c r="W39" i="1" s="1"/>
  <c r="R39" i="1"/>
  <c r="Q39" i="1"/>
  <c r="P39" i="1"/>
  <c r="N39" i="1"/>
  <c r="M39" i="1"/>
  <c r="L39" i="1"/>
  <c r="K39" i="1"/>
  <c r="I39" i="1"/>
  <c r="H39" i="1"/>
  <c r="G39" i="1"/>
  <c r="F39" i="1"/>
  <c r="AG38" i="1"/>
  <c r="AE38" i="1"/>
  <c r="AD38" i="1"/>
  <c r="AJ38" i="1"/>
  <c r="AC38" i="1"/>
  <c r="Z38" i="1"/>
  <c r="X38" i="1"/>
  <c r="T38" i="1"/>
  <c r="W38" i="1" s="1"/>
  <c r="R38" i="1"/>
  <c r="Q38" i="1"/>
  <c r="P38" i="1"/>
  <c r="N38" i="1"/>
  <c r="M38" i="1"/>
  <c r="L38" i="1"/>
  <c r="K38" i="1"/>
  <c r="I38" i="1"/>
  <c r="H38" i="1"/>
  <c r="G38" i="1"/>
  <c r="F38" i="1"/>
  <c r="AG37" i="1"/>
  <c r="AE37" i="1"/>
  <c r="AD37" i="1"/>
  <c r="AJ37" i="1"/>
  <c r="AC37" i="1"/>
  <c r="Z37" i="1"/>
  <c r="X37" i="1"/>
  <c r="T37" i="1"/>
  <c r="W37" i="1" s="1"/>
  <c r="R37" i="1"/>
  <c r="Q37" i="1"/>
  <c r="P37" i="1"/>
  <c r="N37" i="1"/>
  <c r="M37" i="1"/>
  <c r="L37" i="1"/>
  <c r="K37" i="1"/>
  <c r="I37" i="1"/>
  <c r="H37" i="1"/>
  <c r="G37" i="1"/>
  <c r="F37" i="1"/>
  <c r="AG36" i="1"/>
  <c r="AE36" i="1"/>
  <c r="AD36" i="1"/>
  <c r="AJ36" i="1"/>
  <c r="AC36" i="1"/>
  <c r="Z36" i="1"/>
  <c r="X36" i="1"/>
  <c r="T36" i="1"/>
  <c r="W36" i="1" s="1"/>
  <c r="R36" i="1"/>
  <c r="Q36" i="1"/>
  <c r="P36" i="1"/>
  <c r="N36" i="1"/>
  <c r="M36" i="1"/>
  <c r="L36" i="1"/>
  <c r="K36" i="1"/>
  <c r="I36" i="1"/>
  <c r="H36" i="1"/>
  <c r="G36" i="1"/>
  <c r="F36" i="1"/>
  <c r="AG35" i="1"/>
  <c r="AE35" i="1"/>
  <c r="AD35" i="1"/>
  <c r="AJ35" i="1"/>
  <c r="AC35" i="1"/>
  <c r="Z35" i="1"/>
  <c r="X35" i="1"/>
  <c r="T35" i="1"/>
  <c r="W35" i="1" s="1"/>
  <c r="R35" i="1"/>
  <c r="Q35" i="1"/>
  <c r="P35" i="1"/>
  <c r="N35" i="1"/>
  <c r="M35" i="1"/>
  <c r="L35" i="1"/>
  <c r="K35" i="1"/>
  <c r="I35" i="1"/>
  <c r="H35" i="1"/>
  <c r="G35" i="1"/>
  <c r="F35" i="1"/>
  <c r="AG34" i="1"/>
  <c r="AE34" i="1"/>
  <c r="AD34" i="1"/>
  <c r="AJ34" i="1"/>
  <c r="AC34" i="1"/>
  <c r="Z34" i="1"/>
  <c r="X34" i="1"/>
  <c r="T34" i="1"/>
  <c r="W34" i="1" s="1"/>
  <c r="R34" i="1"/>
  <c r="Q34" i="1"/>
  <c r="P34" i="1"/>
  <c r="N34" i="1"/>
  <c r="M34" i="1"/>
  <c r="L34" i="1"/>
  <c r="K34" i="1"/>
  <c r="I34" i="1"/>
  <c r="H34" i="1"/>
  <c r="G34" i="1"/>
  <c r="F34" i="1"/>
  <c r="AG33" i="1"/>
  <c r="AE33" i="1"/>
  <c r="AD33" i="1"/>
  <c r="AJ33" i="1"/>
  <c r="AC33" i="1"/>
  <c r="Z33" i="1"/>
  <c r="X33" i="1"/>
  <c r="T33" i="1"/>
  <c r="W33" i="1" s="1"/>
  <c r="R33" i="1"/>
  <c r="Q33" i="1"/>
  <c r="P33" i="1"/>
  <c r="N33" i="1"/>
  <c r="M33" i="1"/>
  <c r="L33" i="1"/>
  <c r="K33" i="1"/>
  <c r="I33" i="1"/>
  <c r="H33" i="1"/>
  <c r="G33" i="1"/>
  <c r="F33" i="1"/>
  <c r="AG32" i="1"/>
  <c r="AE32" i="1"/>
  <c r="AD32" i="1"/>
  <c r="AJ32" i="1"/>
  <c r="AC32" i="1"/>
  <c r="Z32" i="1"/>
  <c r="X32" i="1"/>
  <c r="T32" i="1"/>
  <c r="W32" i="1" s="1"/>
  <c r="R32" i="1"/>
  <c r="Q32" i="1"/>
  <c r="P32" i="1"/>
  <c r="N32" i="1"/>
  <c r="M32" i="1"/>
  <c r="L32" i="1"/>
  <c r="K32" i="1"/>
  <c r="I32" i="1"/>
  <c r="H32" i="1"/>
  <c r="G32" i="1"/>
  <c r="F32" i="1"/>
  <c r="AG31" i="1"/>
  <c r="AE31" i="1"/>
  <c r="AD31" i="1"/>
  <c r="AJ31" i="1"/>
  <c r="AC31" i="1"/>
  <c r="Z31" i="1"/>
  <c r="X31" i="1"/>
  <c r="T31" i="1"/>
  <c r="W31" i="1" s="1"/>
  <c r="R31" i="1"/>
  <c r="Q31" i="1"/>
  <c r="P31" i="1"/>
  <c r="N31" i="1"/>
  <c r="M31" i="1"/>
  <c r="L31" i="1"/>
  <c r="K31" i="1"/>
  <c r="I31" i="1"/>
  <c r="H31" i="1"/>
  <c r="G31" i="1"/>
  <c r="F31" i="1"/>
  <c r="AG30" i="1"/>
  <c r="AE30" i="1"/>
  <c r="AD30" i="1"/>
  <c r="AJ30" i="1"/>
  <c r="AC30" i="1"/>
  <c r="Z30" i="1"/>
  <c r="X30" i="1"/>
  <c r="T30" i="1"/>
  <c r="W30" i="1" s="1"/>
  <c r="R30" i="1"/>
  <c r="Q30" i="1"/>
  <c r="P30" i="1"/>
  <c r="N30" i="1"/>
  <c r="M30" i="1"/>
  <c r="L30" i="1"/>
  <c r="K30" i="1"/>
  <c r="I30" i="1"/>
  <c r="H30" i="1"/>
  <c r="G30" i="1"/>
  <c r="F30" i="1"/>
  <c r="AG29" i="1"/>
  <c r="AE29" i="1"/>
  <c r="AD29" i="1"/>
  <c r="AJ29" i="1"/>
  <c r="AC29" i="1"/>
  <c r="Z29" i="1"/>
  <c r="X29" i="1"/>
  <c r="T29" i="1"/>
  <c r="W29" i="1" s="1"/>
  <c r="R29" i="1"/>
  <c r="Q29" i="1"/>
  <c r="P29" i="1"/>
  <c r="N29" i="1"/>
  <c r="M29" i="1"/>
  <c r="L29" i="1"/>
  <c r="K29" i="1"/>
  <c r="I29" i="1"/>
  <c r="H29" i="1"/>
  <c r="G29" i="1"/>
  <c r="F29" i="1"/>
  <c r="AG28" i="1"/>
  <c r="AE28" i="1"/>
  <c r="AD28" i="1"/>
  <c r="AJ28" i="1"/>
  <c r="AC28" i="1"/>
  <c r="Z28" i="1"/>
  <c r="X28" i="1"/>
  <c r="T28" i="1"/>
  <c r="W28" i="1" s="1"/>
  <c r="R28" i="1"/>
  <c r="Q28" i="1"/>
  <c r="P28" i="1"/>
  <c r="N28" i="1"/>
  <c r="M28" i="1"/>
  <c r="L28" i="1"/>
  <c r="K28" i="1"/>
  <c r="I28" i="1"/>
  <c r="H28" i="1"/>
  <c r="G28" i="1"/>
  <c r="F28" i="1"/>
  <c r="R27" i="1"/>
  <c r="T27" i="1" s="1"/>
  <c r="Q27" i="1"/>
  <c r="P27" i="1"/>
  <c r="AG26" i="1"/>
  <c r="AE26" i="1"/>
  <c r="AD26" i="1"/>
  <c r="AJ26" i="1"/>
  <c r="AC26" i="1"/>
  <c r="Z26" i="1"/>
  <c r="T26" i="1"/>
  <c r="W26" i="1" s="1"/>
  <c r="X26" i="1" s="1"/>
  <c r="R26" i="1"/>
  <c r="Q26" i="1"/>
  <c r="P26" i="1"/>
  <c r="N26" i="1"/>
  <c r="M26" i="1"/>
  <c r="L26" i="1"/>
  <c r="K26" i="1"/>
  <c r="H26" i="1"/>
  <c r="I26" i="1" s="1"/>
  <c r="G26" i="1"/>
  <c r="F26" i="1"/>
  <c r="AG25" i="1"/>
  <c r="AE25" i="1"/>
  <c r="AD25" i="1"/>
  <c r="AJ25" i="1"/>
  <c r="AC25" i="1"/>
  <c r="Z25" i="1"/>
  <c r="T25" i="1"/>
  <c r="W25" i="1" s="1"/>
  <c r="X25" i="1" s="1"/>
  <c r="R25" i="1"/>
  <c r="Q25" i="1"/>
  <c r="P25" i="1"/>
  <c r="N25" i="1"/>
  <c r="M25" i="1"/>
  <c r="L25" i="1"/>
  <c r="K25" i="1"/>
  <c r="I25" i="1"/>
  <c r="H25" i="1"/>
  <c r="G25" i="1"/>
  <c r="F25" i="1"/>
  <c r="AG24" i="1"/>
  <c r="AE24" i="1"/>
  <c r="AD24" i="1"/>
  <c r="AJ24" i="1"/>
  <c r="AC24" i="1"/>
  <c r="Z24" i="1"/>
  <c r="R24" i="1"/>
  <c r="T24" i="1" s="1"/>
  <c r="W24" i="1" s="1"/>
  <c r="X24" i="1" s="1"/>
  <c r="Q24" i="1"/>
  <c r="P24" i="1"/>
  <c r="N24" i="1"/>
  <c r="M24" i="1"/>
  <c r="L24" i="1"/>
  <c r="K24" i="1"/>
  <c r="I24" i="1"/>
  <c r="H24" i="1"/>
  <c r="G24" i="1"/>
  <c r="F24" i="1"/>
  <c r="AG23" i="1"/>
  <c r="AE23" i="1"/>
  <c r="AD23" i="1"/>
  <c r="AJ23" i="1"/>
  <c r="AC23" i="1"/>
  <c r="Z23" i="1"/>
  <c r="T23" i="1"/>
  <c r="W23" i="1" s="1"/>
  <c r="X23" i="1" s="1"/>
  <c r="R23" i="1"/>
  <c r="Q23" i="1"/>
  <c r="P23" i="1"/>
  <c r="N23" i="1"/>
  <c r="M23" i="1"/>
  <c r="L23" i="1"/>
  <c r="K23" i="1"/>
  <c r="H23" i="1"/>
  <c r="I23" i="1" s="1"/>
  <c r="G23" i="1"/>
  <c r="F23" i="1"/>
  <c r="AG22" i="1"/>
  <c r="AE22" i="1"/>
  <c r="AD22" i="1"/>
  <c r="AJ22" i="1"/>
  <c r="AC22" i="1"/>
  <c r="Z22" i="1"/>
  <c r="T22" i="1"/>
  <c r="W22" i="1" s="1"/>
  <c r="X22" i="1" s="1"/>
  <c r="R22" i="1"/>
  <c r="Q22" i="1"/>
  <c r="P22" i="1"/>
  <c r="M22" i="1"/>
  <c r="N22" i="1" s="1"/>
  <c r="L22" i="1"/>
  <c r="K22" i="1"/>
  <c r="H22" i="1"/>
  <c r="I22" i="1" s="1"/>
  <c r="G22" i="1"/>
  <c r="F22" i="1"/>
  <c r="AG21" i="1"/>
  <c r="AE21" i="1"/>
  <c r="AD21" i="1"/>
  <c r="AJ21" i="1"/>
  <c r="AC21" i="1"/>
  <c r="Z21" i="1"/>
  <c r="T21" i="1"/>
  <c r="W21" i="1" s="1"/>
  <c r="X21" i="1" s="1"/>
  <c r="R21" i="1"/>
  <c r="Q21" i="1"/>
  <c r="P21" i="1"/>
  <c r="N21" i="1"/>
  <c r="M21" i="1"/>
  <c r="L21" i="1"/>
  <c r="K21" i="1"/>
  <c r="I21" i="1"/>
  <c r="H21" i="1"/>
  <c r="G21" i="1"/>
  <c r="F21" i="1"/>
  <c r="AG20" i="1"/>
  <c r="AE20" i="1"/>
  <c r="AD20" i="1"/>
  <c r="AJ20" i="1"/>
  <c r="AC20" i="1"/>
  <c r="Z20" i="1"/>
  <c r="R20" i="1"/>
  <c r="Q20" i="1"/>
  <c r="T20" i="1" s="1"/>
  <c r="W20" i="1" s="1"/>
  <c r="P20" i="1"/>
  <c r="N20" i="1"/>
  <c r="M20" i="1"/>
  <c r="L20" i="1"/>
  <c r="K20" i="1"/>
  <c r="H20" i="1"/>
  <c r="G20" i="1"/>
  <c r="I20" i="1" s="1"/>
  <c r="F20" i="1"/>
  <c r="AG19" i="1"/>
  <c r="AE19" i="1"/>
  <c r="AD19" i="1"/>
  <c r="AJ19" i="1"/>
  <c r="AC19" i="1"/>
  <c r="Z19" i="1"/>
  <c r="R19" i="1"/>
  <c r="Q19" i="1"/>
  <c r="T19" i="1" s="1"/>
  <c r="W19" i="1" s="1"/>
  <c r="P19" i="1"/>
  <c r="N19" i="1"/>
  <c r="M19" i="1"/>
  <c r="L19" i="1"/>
  <c r="K19" i="1"/>
  <c r="I19" i="1"/>
  <c r="H19" i="1"/>
  <c r="G19" i="1"/>
  <c r="F19" i="1"/>
  <c r="AG18" i="1"/>
  <c r="AE18" i="1"/>
  <c r="AD18" i="1"/>
  <c r="AJ18" i="1"/>
  <c r="Z18" i="1"/>
  <c r="AC18" i="1" s="1"/>
  <c r="R18" i="1"/>
  <c r="Q18" i="1"/>
  <c r="P18" i="1"/>
  <c r="T18" i="1" s="1"/>
  <c r="W18" i="1" s="1"/>
  <c r="N18" i="1"/>
  <c r="M18" i="1"/>
  <c r="L18" i="1"/>
  <c r="K18" i="1"/>
  <c r="H18" i="1"/>
  <c r="G18" i="1"/>
  <c r="F18" i="1"/>
  <c r="I18" i="1" s="1"/>
  <c r="AG17" i="1"/>
  <c r="AE17" i="1"/>
  <c r="AD17" i="1"/>
  <c r="AJ17" i="1"/>
  <c r="AC17" i="1"/>
  <c r="Z17" i="1"/>
  <c r="T17" i="1"/>
  <c r="W17" i="1" s="1"/>
  <c r="R17" i="1"/>
  <c r="Q17" i="1"/>
  <c r="P17" i="1"/>
  <c r="N17" i="1"/>
  <c r="M17" i="1"/>
  <c r="L17" i="1"/>
  <c r="K17" i="1"/>
  <c r="H17" i="1"/>
  <c r="G17" i="1"/>
  <c r="F17" i="1"/>
  <c r="I17" i="1" s="1"/>
  <c r="AG16" i="1"/>
  <c r="AE16" i="1"/>
  <c r="AD16" i="1"/>
  <c r="AJ16" i="1"/>
  <c r="AC16" i="1"/>
  <c r="Z16" i="1"/>
  <c r="R16" i="1"/>
  <c r="T16" i="1" s="1"/>
  <c r="W16" i="1" s="1"/>
  <c r="X16" i="1" s="1"/>
  <c r="Q16" i="1"/>
  <c r="P16" i="1"/>
  <c r="N16" i="1"/>
  <c r="M16" i="1"/>
  <c r="L16" i="1"/>
  <c r="K16" i="1"/>
  <c r="I16" i="1"/>
  <c r="H16" i="1"/>
  <c r="G16" i="1"/>
  <c r="F16" i="1"/>
  <c r="AG15" i="1"/>
  <c r="AE15" i="1"/>
  <c r="AD15" i="1"/>
  <c r="AJ15" i="1"/>
  <c r="AC15" i="1"/>
  <c r="Z15" i="1"/>
  <c r="R15" i="1"/>
  <c r="T15" i="1" s="1"/>
  <c r="W15" i="1" s="1"/>
  <c r="X15" i="1" s="1"/>
  <c r="Q15" i="1"/>
  <c r="P15" i="1"/>
  <c r="N15" i="1"/>
  <c r="M15" i="1"/>
  <c r="L15" i="1"/>
  <c r="K15" i="1"/>
  <c r="I15" i="1"/>
  <c r="H15" i="1"/>
  <c r="G15" i="1"/>
  <c r="F15" i="1"/>
  <c r="AG14" i="1"/>
  <c r="AE14" i="1"/>
  <c r="AD14" i="1"/>
  <c r="AJ14" i="1"/>
  <c r="AC14" i="1"/>
  <c r="Z14" i="1"/>
  <c r="T14" i="1"/>
  <c r="W14" i="1" s="1"/>
  <c r="X14" i="1" s="1"/>
  <c r="R14" i="1"/>
  <c r="Q14" i="1"/>
  <c r="P14" i="1"/>
  <c r="N14" i="1"/>
  <c r="M14" i="1"/>
  <c r="L14" i="1"/>
  <c r="K14" i="1"/>
  <c r="I14" i="1"/>
  <c r="H14" i="1"/>
  <c r="G14" i="1"/>
  <c r="F14" i="1"/>
  <c r="AG13" i="1"/>
  <c r="AE13" i="1"/>
  <c r="AD13" i="1"/>
  <c r="AJ13" i="1"/>
  <c r="AC13" i="1"/>
  <c r="Z13" i="1"/>
  <c r="R13" i="1"/>
  <c r="Q13" i="1"/>
  <c r="T13" i="1" s="1"/>
  <c r="W13" i="1" s="1"/>
  <c r="P13" i="1"/>
  <c r="N13" i="1"/>
  <c r="M13" i="1"/>
  <c r="L13" i="1"/>
  <c r="K13" i="1"/>
  <c r="I13" i="1"/>
  <c r="H13" i="1"/>
  <c r="G13" i="1"/>
  <c r="F13" i="1"/>
  <c r="AG12" i="1"/>
  <c r="AE12" i="1"/>
  <c r="AD12" i="1"/>
  <c r="AJ12" i="1"/>
  <c r="AC12" i="1"/>
  <c r="Z12" i="1"/>
  <c r="R12" i="1"/>
  <c r="Q12" i="1"/>
  <c r="T12" i="1" s="1"/>
  <c r="W12" i="1" s="1"/>
  <c r="P12" i="1"/>
  <c r="N12" i="1"/>
  <c r="M12" i="1"/>
  <c r="L12" i="1"/>
  <c r="K12" i="1"/>
  <c r="H12" i="1"/>
  <c r="G12" i="1"/>
  <c r="I12" i="1" s="1"/>
  <c r="F12" i="1"/>
  <c r="AG11" i="1"/>
  <c r="AE11" i="1"/>
  <c r="AD11" i="1"/>
  <c r="AJ11" i="1"/>
  <c r="AC11" i="1"/>
  <c r="Z11" i="1"/>
  <c r="R11" i="1"/>
  <c r="Q11" i="1"/>
  <c r="T11" i="1" s="1"/>
  <c r="W11" i="1" s="1"/>
  <c r="P11" i="1"/>
  <c r="N11" i="1"/>
  <c r="M11" i="1"/>
  <c r="L11" i="1"/>
  <c r="K11" i="1"/>
  <c r="I11" i="1"/>
  <c r="H11" i="1"/>
  <c r="G11" i="1"/>
  <c r="F11" i="1"/>
  <c r="AG10" i="1"/>
  <c r="AE10" i="1"/>
  <c r="AD10" i="1"/>
  <c r="AJ10" i="1"/>
  <c r="AC10" i="1"/>
  <c r="Z10" i="1"/>
  <c r="R10" i="1"/>
  <c r="Q10" i="1"/>
  <c r="T10" i="1" s="1"/>
  <c r="W10" i="1" s="1"/>
  <c r="P10" i="1"/>
  <c r="N10" i="1"/>
  <c r="M10" i="1"/>
  <c r="L10" i="1"/>
  <c r="K10" i="1"/>
  <c r="H10" i="1"/>
  <c r="G10" i="1"/>
  <c r="I10" i="1" s="1"/>
  <c r="F10" i="1"/>
  <c r="AG9" i="1"/>
  <c r="AE9" i="1"/>
  <c r="AD9" i="1"/>
  <c r="AJ9" i="1"/>
  <c r="AC9" i="1"/>
  <c r="Z9" i="1"/>
  <c r="R9" i="1"/>
  <c r="Q9" i="1"/>
  <c r="T9" i="1" s="1"/>
  <c r="W9" i="1" s="1"/>
  <c r="P9" i="1"/>
  <c r="N9" i="1"/>
  <c r="M9" i="1"/>
  <c r="L9" i="1"/>
  <c r="K9" i="1"/>
  <c r="H9" i="1"/>
  <c r="G9" i="1"/>
  <c r="I9" i="1" s="1"/>
  <c r="F9" i="1"/>
  <c r="AG8" i="1"/>
  <c r="AE8" i="1"/>
  <c r="AD8" i="1"/>
  <c r="AJ8" i="1"/>
  <c r="AC8" i="1"/>
  <c r="Z8" i="1"/>
  <c r="R8" i="1"/>
  <c r="Q8" i="1"/>
  <c r="P8" i="1"/>
  <c r="T8" i="1" s="1"/>
  <c r="W8" i="1" s="1"/>
  <c r="N8" i="1"/>
  <c r="M8" i="1"/>
  <c r="L8" i="1"/>
  <c r="K8" i="1"/>
  <c r="I8" i="1"/>
  <c r="H8" i="1"/>
  <c r="G8" i="1"/>
  <c r="F8" i="1"/>
  <c r="AG7" i="1"/>
  <c r="AE7" i="1"/>
  <c r="AD7" i="1"/>
  <c r="AJ7" i="1"/>
  <c r="Z7" i="1"/>
  <c r="AC7" i="1" s="1"/>
  <c r="P7" i="1"/>
  <c r="M7" i="1"/>
  <c r="H7" i="1"/>
  <c r="G7" i="1"/>
  <c r="F7" i="1"/>
  <c r="I7" i="1" s="1"/>
  <c r="T7" i="1" l="1"/>
  <c r="V7" i="1" s="1"/>
  <c r="V27" i="1"/>
  <c r="U27" i="1"/>
  <c r="W27" i="1"/>
  <c r="X27" i="1" s="1"/>
  <c r="AH27" i="1" s="1"/>
  <c r="AK27" i="1" s="1"/>
  <c r="N5" i="2"/>
  <c r="AH83" i="2"/>
  <c r="AI83" i="2"/>
  <c r="U84" i="2"/>
  <c r="AI5" i="2"/>
  <c r="AI7" i="2"/>
  <c r="AH11" i="2"/>
  <c r="AK11" i="2" s="1"/>
  <c r="AI11" i="2"/>
  <c r="AI14" i="2"/>
  <c r="AH21" i="2"/>
  <c r="AI21" i="2"/>
  <c r="AH25" i="2"/>
  <c r="AI25" i="2"/>
  <c r="AH29" i="2"/>
  <c r="AI29" i="2"/>
  <c r="AH33" i="2"/>
  <c r="AI33" i="2"/>
  <c r="AH37" i="2"/>
  <c r="AI37" i="2"/>
  <c r="AH41" i="2"/>
  <c r="AI42" i="2"/>
  <c r="AI46" i="2"/>
  <c r="AI50" i="2"/>
  <c r="AI54" i="2"/>
  <c r="AI58" i="2"/>
  <c r="AI62" i="2"/>
  <c r="AI66" i="2"/>
  <c r="AI70" i="2"/>
  <c r="AH75" i="2"/>
  <c r="AI75" i="2"/>
  <c r="U76" i="2"/>
  <c r="AI9" i="2"/>
  <c r="AI15" i="2"/>
  <c r="AI19" i="2"/>
  <c r="AI23" i="2"/>
  <c r="AI27" i="2"/>
  <c r="AI31" i="2"/>
  <c r="AI35" i="2"/>
  <c r="AI39" i="2"/>
  <c r="AH44" i="2"/>
  <c r="AI44" i="2"/>
  <c r="AH48" i="2"/>
  <c r="AI48" i="2"/>
  <c r="AH52" i="2"/>
  <c r="AI52" i="2"/>
  <c r="AH56" i="2"/>
  <c r="AI56" i="2"/>
  <c r="AH60" i="2"/>
  <c r="AI60" i="2"/>
  <c r="AH64" i="2"/>
  <c r="AI64" i="2"/>
  <c r="AH68" i="2"/>
  <c r="AI68" i="2"/>
  <c r="AH72" i="2"/>
  <c r="AI72" i="2"/>
  <c r="AH79" i="2"/>
  <c r="AI79" i="2"/>
  <c r="U80" i="2"/>
  <c r="AH87" i="2"/>
  <c r="AI87" i="2"/>
  <c r="V9" i="2"/>
  <c r="X9" i="2" s="1"/>
  <c r="AH9" i="2" s="1"/>
  <c r="AK9" i="2" s="1"/>
  <c r="U9" i="2"/>
  <c r="V15" i="2"/>
  <c r="X15" i="2" s="1"/>
  <c r="AH15" i="2" s="1"/>
  <c r="AK15" i="2" s="1"/>
  <c r="U15" i="2"/>
  <c r="V19" i="2"/>
  <c r="U19" i="2"/>
  <c r="V23" i="2"/>
  <c r="U23" i="2"/>
  <c r="V27" i="2"/>
  <c r="U27" i="2"/>
  <c r="V31" i="2"/>
  <c r="U31" i="2"/>
  <c r="V35" i="2"/>
  <c r="U35" i="2"/>
  <c r="V39" i="2"/>
  <c r="U39" i="2"/>
  <c r="V43" i="2"/>
  <c r="U43" i="2"/>
  <c r="V47" i="2"/>
  <c r="U47" i="2"/>
  <c r="V51" i="2"/>
  <c r="U51" i="2"/>
  <c r="V55" i="2"/>
  <c r="U55" i="2"/>
  <c r="V59" i="2"/>
  <c r="U59" i="2"/>
  <c r="V63" i="2"/>
  <c r="U63" i="2"/>
  <c r="V67" i="2"/>
  <c r="U67" i="2"/>
  <c r="V71" i="2"/>
  <c r="U71" i="2"/>
  <c r="V78" i="2"/>
  <c r="U78" i="2"/>
  <c r="V86" i="2"/>
  <c r="U86" i="2"/>
  <c r="AI7" i="1"/>
  <c r="AI8" i="1"/>
  <c r="AI10" i="1"/>
  <c r="AI12" i="1"/>
  <c r="AH14" i="1"/>
  <c r="AK14" i="1" s="1"/>
  <c r="AI14" i="1"/>
  <c r="AH16" i="1"/>
  <c r="AK16" i="1" s="1"/>
  <c r="AI16" i="1"/>
  <c r="AI18" i="1"/>
  <c r="AI20" i="1"/>
  <c r="AH22" i="1"/>
  <c r="AK22" i="1" s="1"/>
  <c r="AI22" i="1"/>
  <c r="AH24" i="1"/>
  <c r="AK24" i="1" s="1"/>
  <c r="AI24" i="1"/>
  <c r="AH26" i="1"/>
  <c r="AK26" i="1" s="1"/>
  <c r="AI26" i="1"/>
  <c r="AH28" i="1"/>
  <c r="AI28" i="1"/>
  <c r="AH30" i="1"/>
  <c r="AI30" i="1"/>
  <c r="AH32" i="1"/>
  <c r="AI32" i="1"/>
  <c r="AH34" i="1"/>
  <c r="AI34" i="1"/>
  <c r="AH36" i="1"/>
  <c r="AI36" i="1"/>
  <c r="AH38" i="1"/>
  <c r="AI38" i="1"/>
  <c r="AH40" i="1"/>
  <c r="AI40" i="1"/>
  <c r="AH42" i="1"/>
  <c r="AI42" i="1"/>
  <c r="AH44" i="1"/>
  <c r="AI44" i="1"/>
  <c r="AH46" i="1"/>
  <c r="AI46" i="1"/>
  <c r="AH48" i="1"/>
  <c r="AI48" i="1"/>
  <c r="AH50" i="1"/>
  <c r="AI50" i="1"/>
  <c r="AH52" i="1"/>
  <c r="AI52" i="1"/>
  <c r="AH54" i="1"/>
  <c r="AI54" i="1"/>
  <c r="AH56" i="1"/>
  <c r="AI56" i="1"/>
  <c r="AH58" i="1"/>
  <c r="AI58" i="1"/>
  <c r="AH60" i="1"/>
  <c r="AI60" i="1"/>
  <c r="AH62" i="1"/>
  <c r="AI62" i="1"/>
  <c r="AH64" i="1"/>
  <c r="AI64" i="1"/>
  <c r="AH66" i="1"/>
  <c r="AI66" i="1"/>
  <c r="AH68" i="1"/>
  <c r="AI68" i="1"/>
  <c r="AH70" i="1"/>
  <c r="AI70" i="1"/>
  <c r="AH72" i="1"/>
  <c r="AI72" i="1"/>
  <c r="AH74" i="1"/>
  <c r="AI74" i="1"/>
  <c r="U75" i="1"/>
  <c r="V6" i="2"/>
  <c r="U6" i="2"/>
  <c r="X6" i="2" s="1"/>
  <c r="AH6" i="2" s="1"/>
  <c r="AK6" i="2" s="1"/>
  <c r="V10" i="2"/>
  <c r="U10" i="2"/>
  <c r="X10" i="2" s="1"/>
  <c r="AH10" i="2" s="1"/>
  <c r="AK10" i="2" s="1"/>
  <c r="V13" i="2"/>
  <c r="U13" i="2"/>
  <c r="V20" i="2"/>
  <c r="U20" i="2"/>
  <c r="V24" i="2"/>
  <c r="U24" i="2"/>
  <c r="V28" i="2"/>
  <c r="U28" i="2"/>
  <c r="V32" i="2"/>
  <c r="U32" i="2"/>
  <c r="V36" i="2"/>
  <c r="U36" i="2"/>
  <c r="AH40" i="2"/>
  <c r="V42" i="2"/>
  <c r="U42" i="2"/>
  <c r="V46" i="2"/>
  <c r="U46" i="2"/>
  <c r="V50" i="2"/>
  <c r="U50" i="2"/>
  <c r="V54" i="2"/>
  <c r="U54" i="2"/>
  <c r="V58" i="2"/>
  <c r="U58" i="2"/>
  <c r="V62" i="2"/>
  <c r="U62" i="2"/>
  <c r="V66" i="2"/>
  <c r="U66" i="2"/>
  <c r="V70" i="2"/>
  <c r="U70" i="2"/>
  <c r="V74" i="2"/>
  <c r="U74" i="2"/>
  <c r="V82" i="2"/>
  <c r="U82" i="2"/>
  <c r="AI8" i="2"/>
  <c r="AI12" i="2"/>
  <c r="AH18" i="2"/>
  <c r="AI18" i="2"/>
  <c r="AH22" i="2"/>
  <c r="AI22" i="2"/>
  <c r="AH26" i="2"/>
  <c r="AI26" i="2"/>
  <c r="AH30" i="2"/>
  <c r="AI30" i="2"/>
  <c r="AH34" i="2"/>
  <c r="AI34" i="2"/>
  <c r="AH38" i="2"/>
  <c r="AI38" i="2"/>
  <c r="AI40" i="2"/>
  <c r="AI41" i="2"/>
  <c r="AH45" i="2"/>
  <c r="AI45" i="2"/>
  <c r="AH49" i="2"/>
  <c r="AI49" i="2"/>
  <c r="AH53" i="2"/>
  <c r="AI53" i="2"/>
  <c r="AH57" i="2"/>
  <c r="AI57" i="2"/>
  <c r="AH61" i="2"/>
  <c r="AI61" i="2"/>
  <c r="AH65" i="2"/>
  <c r="AI65" i="2"/>
  <c r="AH69" i="2"/>
  <c r="AI69" i="2"/>
  <c r="AH73" i="2"/>
  <c r="AI73" i="2"/>
  <c r="AH77" i="2"/>
  <c r="AI77" i="2"/>
  <c r="AH81" i="2"/>
  <c r="AI81" i="2"/>
  <c r="AH85" i="2"/>
  <c r="AI85" i="2"/>
  <c r="R5" i="2"/>
  <c r="W7" i="2"/>
  <c r="W8" i="2"/>
  <c r="W11" i="2"/>
  <c r="W12" i="2"/>
  <c r="X12" i="2" s="1"/>
  <c r="AH12" i="2" s="1"/>
  <c r="AK12" i="2" s="1"/>
  <c r="W14" i="2"/>
  <c r="X14" i="2" s="1"/>
  <c r="AH14" i="2" s="1"/>
  <c r="AK14" i="2" s="1"/>
  <c r="AH17" i="2"/>
  <c r="W18" i="2"/>
  <c r="AK18" i="2"/>
  <c r="W21" i="2"/>
  <c r="AK21" i="2"/>
  <c r="W22" i="2"/>
  <c r="AK22" i="2"/>
  <c r="W25" i="2"/>
  <c r="AK25" i="2"/>
  <c r="W26" i="2"/>
  <c r="AK26" i="2"/>
  <c r="W29" i="2"/>
  <c r="AK29" i="2"/>
  <c r="W30" i="2"/>
  <c r="AK30" i="2"/>
  <c r="W33" i="2"/>
  <c r="AK33" i="2"/>
  <c r="W34" i="2"/>
  <c r="AK34" i="2"/>
  <c r="W37" i="2"/>
  <c r="AK37" i="2"/>
  <c r="W38" i="2"/>
  <c r="AK38" i="2"/>
  <c r="AK40" i="2"/>
  <c r="AK41" i="2"/>
  <c r="V44" i="2"/>
  <c r="U44" i="2"/>
  <c r="V45" i="2"/>
  <c r="U45" i="2"/>
  <c r="W6" i="2"/>
  <c r="AI6" i="2"/>
  <c r="U7" i="2"/>
  <c r="X7" i="2" s="1"/>
  <c r="AH7" i="2" s="1"/>
  <c r="AK7" i="2" s="1"/>
  <c r="U8" i="2"/>
  <c r="X8" i="2" s="1"/>
  <c r="AH8" i="2" s="1"/>
  <c r="AK8" i="2" s="1"/>
  <c r="W9" i="2"/>
  <c r="W10" i="2"/>
  <c r="AI10" i="2"/>
  <c r="U11" i="2"/>
  <c r="U12" i="2"/>
  <c r="W13" i="2"/>
  <c r="X13" i="2" s="1"/>
  <c r="AH13" i="2" s="1"/>
  <c r="AK13" i="2" s="1"/>
  <c r="AI13" i="2"/>
  <c r="U14" i="2"/>
  <c r="W15" i="2"/>
  <c r="AH16" i="2"/>
  <c r="AK16" i="2" s="1"/>
  <c r="U18" i="2"/>
  <c r="AH19" i="2"/>
  <c r="W19" i="2"/>
  <c r="AK19" i="2"/>
  <c r="AH20" i="2"/>
  <c r="W20" i="2"/>
  <c r="AI20" i="2"/>
  <c r="AK20" i="2"/>
  <c r="U21" i="2"/>
  <c r="U22" i="2"/>
  <c r="AH23" i="2"/>
  <c r="W23" i="2"/>
  <c r="AK23" i="2"/>
  <c r="AH24" i="2"/>
  <c r="W24" i="2"/>
  <c r="AI24" i="2"/>
  <c r="AK24" i="2"/>
  <c r="U25" i="2"/>
  <c r="U26" i="2"/>
  <c r="AH27" i="2"/>
  <c r="W27" i="2"/>
  <c r="AK27" i="2"/>
  <c r="AH28" i="2"/>
  <c r="W28" i="2"/>
  <c r="AI28" i="2"/>
  <c r="AK28" i="2"/>
  <c r="U29" i="2"/>
  <c r="U30" i="2"/>
  <c r="AH31" i="2"/>
  <c r="W31" i="2"/>
  <c r="AK31" i="2"/>
  <c r="AH32" i="2"/>
  <c r="W32" i="2"/>
  <c r="AI32" i="2"/>
  <c r="AK32" i="2"/>
  <c r="U33" i="2"/>
  <c r="U34" i="2"/>
  <c r="AH35" i="2"/>
  <c r="W35" i="2"/>
  <c r="AK35" i="2"/>
  <c r="AH36" i="2"/>
  <c r="W36" i="2"/>
  <c r="AI36" i="2"/>
  <c r="AK36" i="2"/>
  <c r="U37" i="2"/>
  <c r="U38" i="2"/>
  <c r="AH39" i="2"/>
  <c r="W39" i="2"/>
  <c r="AK39" i="2"/>
  <c r="V40" i="2"/>
  <c r="U40" i="2"/>
  <c r="V41" i="2"/>
  <c r="U41" i="2"/>
  <c r="W44" i="2"/>
  <c r="AK44" i="2"/>
  <c r="W45" i="2"/>
  <c r="AH42" i="2"/>
  <c r="W42" i="2"/>
  <c r="AK42" i="2"/>
  <c r="AH43" i="2"/>
  <c r="W43" i="2"/>
  <c r="AI43" i="2"/>
  <c r="AK43" i="2"/>
  <c r="AH46" i="2"/>
  <c r="W46" i="2"/>
  <c r="AK46" i="2"/>
  <c r="AH47" i="2"/>
  <c r="W47" i="2"/>
  <c r="AI47" i="2"/>
  <c r="AK47" i="2"/>
  <c r="U48" i="2"/>
  <c r="U49" i="2"/>
  <c r="AH50" i="2"/>
  <c r="W50" i="2"/>
  <c r="AK50" i="2"/>
  <c r="AH51" i="2"/>
  <c r="W51" i="2"/>
  <c r="AI51" i="2"/>
  <c r="AK51" i="2"/>
  <c r="U52" i="2"/>
  <c r="U53" i="2"/>
  <c r="AH54" i="2"/>
  <c r="W54" i="2"/>
  <c r="AK54" i="2"/>
  <c r="AH55" i="2"/>
  <c r="W55" i="2"/>
  <c r="AI55" i="2"/>
  <c r="AK55" i="2"/>
  <c r="U56" i="2"/>
  <c r="U57" i="2"/>
  <c r="AH58" i="2"/>
  <c r="W58" i="2"/>
  <c r="AK58" i="2"/>
  <c r="AH59" i="2"/>
  <c r="W59" i="2"/>
  <c r="AI59" i="2"/>
  <c r="AK59" i="2"/>
  <c r="U60" i="2"/>
  <c r="U61" i="2"/>
  <c r="AH62" i="2"/>
  <c r="W62" i="2"/>
  <c r="AK62" i="2"/>
  <c r="AH63" i="2"/>
  <c r="W63" i="2"/>
  <c r="AI63" i="2"/>
  <c r="AK63" i="2"/>
  <c r="U64" i="2"/>
  <c r="U65" i="2"/>
  <c r="AH66" i="2"/>
  <c r="W66" i="2"/>
  <c r="AK66" i="2"/>
  <c r="AH67" i="2"/>
  <c r="W67" i="2"/>
  <c r="AI67" i="2"/>
  <c r="AK67" i="2"/>
  <c r="U68" i="2"/>
  <c r="U69" i="2"/>
  <c r="AH70" i="2"/>
  <c r="W70" i="2"/>
  <c r="AK70" i="2"/>
  <c r="AH71" i="2"/>
  <c r="W71" i="2"/>
  <c r="AI71" i="2"/>
  <c r="AK71" i="2"/>
  <c r="U72" i="2"/>
  <c r="U73" i="2"/>
  <c r="AH74" i="2"/>
  <c r="W74" i="2"/>
  <c r="AI74" i="2"/>
  <c r="U75" i="2"/>
  <c r="AH76" i="2"/>
  <c r="W76" i="2"/>
  <c r="AI76" i="2"/>
  <c r="U77" i="2"/>
  <c r="AH78" i="2"/>
  <c r="W78" i="2"/>
  <c r="AI78" i="2"/>
  <c r="U79" i="2"/>
  <c r="AH80" i="2"/>
  <c r="W80" i="2"/>
  <c r="AI80" i="2"/>
  <c r="U81" i="2"/>
  <c r="AH82" i="2"/>
  <c r="W82" i="2"/>
  <c r="AI82" i="2"/>
  <c r="U83" i="2"/>
  <c r="AH84" i="2"/>
  <c r="W84" i="2"/>
  <c r="AI84" i="2"/>
  <c r="U85" i="2"/>
  <c r="AH86" i="2"/>
  <c r="W86" i="2"/>
  <c r="AI86" i="2"/>
  <c r="U87" i="2"/>
  <c r="AK45" i="2"/>
  <c r="W48" i="2"/>
  <c r="AK48" i="2"/>
  <c r="W49" i="2"/>
  <c r="AK49" i="2"/>
  <c r="W52" i="2"/>
  <c r="AK52" i="2"/>
  <c r="W53" i="2"/>
  <c r="AK53" i="2"/>
  <c r="W56" i="2"/>
  <c r="AK56" i="2"/>
  <c r="W57" i="2"/>
  <c r="AK57" i="2"/>
  <c r="W60" i="2"/>
  <c r="AK60" i="2"/>
  <c r="W61" i="2"/>
  <c r="AK61" i="2"/>
  <c r="W64" i="2"/>
  <c r="AK64" i="2"/>
  <c r="W65" i="2"/>
  <c r="AK65" i="2"/>
  <c r="W68" i="2"/>
  <c r="AK68" i="2"/>
  <c r="W69" i="2"/>
  <c r="AK69" i="2"/>
  <c r="W72" i="2"/>
  <c r="W73" i="2"/>
  <c r="W75" i="2"/>
  <c r="W77" i="2"/>
  <c r="W79" i="2"/>
  <c r="W81" i="2"/>
  <c r="W83" i="2"/>
  <c r="W85" i="2"/>
  <c r="W87" i="2"/>
  <c r="W5" i="2"/>
  <c r="U5" i="2"/>
  <c r="V5" i="2"/>
  <c r="AH82" i="1"/>
  <c r="AI82" i="1"/>
  <c r="U83" i="1"/>
  <c r="Q5" i="2"/>
  <c r="AK72" i="2"/>
  <c r="AK73" i="2"/>
  <c r="AK75" i="2"/>
  <c r="AK77" i="2"/>
  <c r="AK79" i="2"/>
  <c r="AK81" i="2"/>
  <c r="AK83" i="2"/>
  <c r="AK85" i="2"/>
  <c r="AK87" i="2"/>
  <c r="AK74" i="2"/>
  <c r="AK76" i="2"/>
  <c r="AK78" i="2"/>
  <c r="AK80" i="2"/>
  <c r="AK82" i="2"/>
  <c r="AK84" i="2"/>
  <c r="AK86" i="2"/>
  <c r="AH78" i="1"/>
  <c r="AI78" i="1"/>
  <c r="U79" i="1"/>
  <c r="AH86" i="1"/>
  <c r="AI86" i="1"/>
  <c r="U87" i="1"/>
  <c r="AI9" i="1"/>
  <c r="AI11" i="1"/>
  <c r="AI13" i="1"/>
  <c r="AH15" i="1"/>
  <c r="AK15" i="1" s="1"/>
  <c r="AI15" i="1"/>
  <c r="AI17" i="1"/>
  <c r="AI19" i="1"/>
  <c r="AH21" i="1"/>
  <c r="AK21" i="1" s="1"/>
  <c r="AI21" i="1"/>
  <c r="AH23" i="1"/>
  <c r="AK23" i="1" s="1"/>
  <c r="AI23" i="1"/>
  <c r="AH25" i="1"/>
  <c r="AK25" i="1" s="1"/>
  <c r="AI25" i="1"/>
  <c r="AH29" i="1"/>
  <c r="AI29" i="1"/>
  <c r="AH31" i="1"/>
  <c r="AI31" i="1"/>
  <c r="AH33" i="1"/>
  <c r="AI33" i="1"/>
  <c r="AH35" i="1"/>
  <c r="AI35" i="1"/>
  <c r="AH37" i="1"/>
  <c r="AI37" i="1"/>
  <c r="AH39" i="1"/>
  <c r="AI39" i="1"/>
  <c r="AH41" i="1"/>
  <c r="AI41" i="1"/>
  <c r="AH43" i="1"/>
  <c r="AI43" i="1"/>
  <c r="AH45" i="1"/>
  <c r="AI45" i="1"/>
  <c r="AH47" i="1"/>
  <c r="AI47" i="1"/>
  <c r="AH49" i="1"/>
  <c r="AI49" i="1"/>
  <c r="AH51" i="1"/>
  <c r="AI51" i="1"/>
  <c r="AH53" i="1"/>
  <c r="AI53" i="1"/>
  <c r="AH55" i="1"/>
  <c r="AI55" i="1"/>
  <c r="AH57" i="1"/>
  <c r="AI57" i="1"/>
  <c r="AH59" i="1"/>
  <c r="AI59" i="1"/>
  <c r="AH61" i="1"/>
  <c r="AI61" i="1"/>
  <c r="AH63" i="1"/>
  <c r="AI63" i="1"/>
  <c r="AH65" i="1"/>
  <c r="AI65" i="1"/>
  <c r="AH67" i="1"/>
  <c r="AI67" i="1"/>
  <c r="AH69" i="1"/>
  <c r="AI69" i="1"/>
  <c r="AH71" i="1"/>
  <c r="AI71" i="1"/>
  <c r="AH73" i="1"/>
  <c r="AI73" i="1"/>
  <c r="AH76" i="1"/>
  <c r="AI76" i="1"/>
  <c r="U77" i="1"/>
  <c r="AH80" i="1"/>
  <c r="AI80" i="1"/>
  <c r="U81" i="1"/>
  <c r="AH84" i="1"/>
  <c r="AI84" i="1"/>
  <c r="U85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W76" i="1"/>
  <c r="AK76" i="1"/>
  <c r="W78" i="1"/>
  <c r="AK78" i="1"/>
  <c r="W80" i="1"/>
  <c r="W82" i="1"/>
  <c r="W84" i="1"/>
  <c r="W86" i="1"/>
  <c r="AH75" i="1"/>
  <c r="W75" i="1"/>
  <c r="AI75" i="1"/>
  <c r="AK75" i="1"/>
  <c r="U76" i="1"/>
  <c r="AH77" i="1"/>
  <c r="W77" i="1"/>
  <c r="AI77" i="1"/>
  <c r="AK77" i="1"/>
  <c r="U78" i="1"/>
  <c r="AH79" i="1"/>
  <c r="W79" i="1"/>
  <c r="AI79" i="1"/>
  <c r="AK79" i="1"/>
  <c r="U80" i="1"/>
  <c r="AH81" i="1"/>
  <c r="W81" i="1"/>
  <c r="AI81" i="1"/>
  <c r="U82" i="1"/>
  <c r="AH83" i="1"/>
  <c r="W83" i="1"/>
  <c r="AI83" i="1"/>
  <c r="U84" i="1"/>
  <c r="AH85" i="1"/>
  <c r="W85" i="1"/>
  <c r="AI85" i="1"/>
  <c r="U86" i="1"/>
  <c r="AH87" i="1"/>
  <c r="W87" i="1"/>
  <c r="AI87" i="1"/>
  <c r="L7" i="1"/>
  <c r="Q7" i="1"/>
  <c r="K7" i="1"/>
  <c r="N7" i="1" s="1"/>
  <c r="R7" i="1"/>
  <c r="W7" i="1"/>
  <c r="V8" i="1"/>
  <c r="V9" i="1"/>
  <c r="X9" i="1" s="1"/>
  <c r="AH9" i="1" s="1"/>
  <c r="AK9" i="1" s="1"/>
  <c r="V10" i="1"/>
  <c r="X10" i="1" s="1"/>
  <c r="AH10" i="1" s="1"/>
  <c r="AK10" i="1" s="1"/>
  <c r="V11" i="1"/>
  <c r="X11" i="1" s="1"/>
  <c r="AH11" i="1" s="1"/>
  <c r="AK11" i="1" s="1"/>
  <c r="V12" i="1"/>
  <c r="X12" i="1" s="1"/>
  <c r="AH12" i="1" s="1"/>
  <c r="AK12" i="1" s="1"/>
  <c r="V13" i="1"/>
  <c r="X13" i="1" s="1"/>
  <c r="AH13" i="1" s="1"/>
  <c r="AK13" i="1" s="1"/>
  <c r="V14" i="1"/>
  <c r="V15" i="1"/>
  <c r="V16" i="1"/>
  <c r="V17" i="1"/>
  <c r="V18" i="1"/>
  <c r="V19" i="1"/>
  <c r="X19" i="1" s="1"/>
  <c r="AH19" i="1" s="1"/>
  <c r="AK19" i="1" s="1"/>
  <c r="V20" i="1"/>
  <c r="X20" i="1" s="1"/>
  <c r="AH20" i="1" s="1"/>
  <c r="AK20" i="1" s="1"/>
  <c r="V21" i="1"/>
  <c r="V22" i="1"/>
  <c r="V23" i="1"/>
  <c r="V24" i="1"/>
  <c r="V25" i="1"/>
  <c r="V26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W74" i="1"/>
  <c r="AK80" i="1"/>
  <c r="AK82" i="1"/>
  <c r="AK84" i="1"/>
  <c r="AK86" i="1"/>
  <c r="U8" i="1"/>
  <c r="X8" i="1" s="1"/>
  <c r="AH8" i="1" s="1"/>
  <c r="AK8" i="1" s="1"/>
  <c r="U9" i="1"/>
  <c r="U10" i="1"/>
  <c r="U11" i="1"/>
  <c r="U12" i="1"/>
  <c r="U13" i="1"/>
  <c r="U14" i="1"/>
  <c r="U15" i="1"/>
  <c r="U16" i="1"/>
  <c r="U17" i="1"/>
  <c r="X17" i="1" s="1"/>
  <c r="AH17" i="1" s="1"/>
  <c r="AK17" i="1" s="1"/>
  <c r="U18" i="1"/>
  <c r="X18" i="1" s="1"/>
  <c r="AH18" i="1" s="1"/>
  <c r="AK18" i="1" s="1"/>
  <c r="U19" i="1"/>
  <c r="U20" i="1"/>
  <c r="U21" i="1"/>
  <c r="U22" i="1"/>
  <c r="U23" i="1"/>
  <c r="U24" i="1"/>
  <c r="U25" i="1"/>
  <c r="U26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AK81" i="1"/>
  <c r="AK83" i="1"/>
  <c r="AK85" i="1"/>
  <c r="AK87" i="1"/>
  <c r="U7" i="1" l="1"/>
  <c r="X7" i="1"/>
  <c r="AH7" i="1" s="1"/>
  <c r="AK7" i="1" s="1"/>
  <c r="X5" i="2"/>
  <c r="AH5" i="2" s="1"/>
  <c r="AK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Utilisateur</author>
  </authors>
  <commentList>
    <comment ref="AD2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Utilisateur: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3ème fille</t>
        </r>
      </text>
    </comment>
  </commentList>
</comments>
</file>

<file path=xl/sharedStrings.xml><?xml version="1.0" encoding="utf-8"?>
<sst xmlns="http://schemas.openxmlformats.org/spreadsheetml/2006/main" count="294" uniqueCount="98">
  <si>
    <t>ORGANISATEUR</t>
  </si>
  <si>
    <t>COMMENTAIRES EVENTUELS SUR LES EPREUVES :</t>
  </si>
  <si>
    <t>ANNEE</t>
  </si>
  <si>
    <t>nb d e points minimum</t>
  </si>
  <si>
    <t>Verte =</t>
  </si>
  <si>
    <t>Bleue =</t>
  </si>
  <si>
    <t>Jaune =</t>
  </si>
  <si>
    <t>CLASSEMENT BALISES
GARCONS</t>
  </si>
  <si>
    <t xml:space="preserve">5 pour vert, 
 8 pour bleu et jaune </t>
  </si>
  <si>
    <t>temps idéal parcours (en min)</t>
  </si>
  <si>
    <t>Temps Idéal Epreuve d'aisance Garçons (en sec)</t>
  </si>
  <si>
    <t>EPREUVE 1 (VERT-BLEU-JAUNE)</t>
  </si>
  <si>
    <t>EPREUVE 2 (VERT-BLEU-JAUNE)</t>
  </si>
  <si>
    <t>EPREUVE 3 (VERT-BLEU-JAUNE)</t>
  </si>
  <si>
    <t>EPREUVE 4 (VERT-BLEU-JAUNE)</t>
  </si>
  <si>
    <t>NOMS</t>
  </si>
  <si>
    <t>PRENOM</t>
  </si>
  <si>
    <t>CLUB
 (format 4  chiffres)</t>
  </si>
  <si>
    <t>BALISES</t>
  </si>
  <si>
    <t>Questionnaire 
/21</t>
  </si>
  <si>
    <t>si verte</t>
  </si>
  <si>
    <t>si bleue</t>
  </si>
  <si>
    <t>si jaune</t>
  </si>
  <si>
    <t>Validation Questionnaire</t>
  </si>
  <si>
    <t>Epreuve technique
NB BALISES OK</t>
  </si>
  <si>
    <t>Validation épreuve technique</t>
  </si>
  <si>
    <t>Temps du parcours (en min, sec = mm,ss)</t>
  </si>
  <si>
    <t>nb balises PM</t>
  </si>
  <si>
    <t xml:space="preserve">total Points </t>
  </si>
  <si>
    <t>Validation parcours</t>
  </si>
  <si>
    <t>Epreuve d'aisance
TPS EN SECONDES</t>
  </si>
  <si>
    <t>Si jaune</t>
  </si>
  <si>
    <t>Validation épreuve d'aisance</t>
  </si>
  <si>
    <t>vert/bleu/jaune</t>
  </si>
  <si>
    <t>orange</t>
  </si>
  <si>
    <t>violet</t>
  </si>
  <si>
    <t>Validation Globale</t>
  </si>
  <si>
    <t>verte</t>
  </si>
  <si>
    <t xml:space="preserve"> </t>
  </si>
  <si>
    <t>CLASSEMENT BALISES
FILLES</t>
  </si>
  <si>
    <t>Questionnaire 
/20</t>
  </si>
  <si>
    <t>couleur</t>
  </si>
  <si>
    <t>bleue</t>
  </si>
  <si>
    <t>jaune</t>
  </si>
  <si>
    <t>type d'épreuve</t>
  </si>
  <si>
    <t>question / réponse</t>
  </si>
  <si>
    <t>1  questionnaire</t>
  </si>
  <si>
    <t>il est possible de lire les questions sur un questionnaire vert</t>
  </si>
  <si>
    <t>2 technique</t>
  </si>
  <si>
    <t>il est préférable de donner un temps limite (assez long). Si au dessus de ce temps, mettre 0 en nombre de balises pour ne pas valider l'épreuve</t>
  </si>
  <si>
    <t>3 parcours</t>
  </si>
  <si>
    <t>il est possible d'utiliser un circuit de régionale pour valider l'épreuve 3 (parcours)</t>
  </si>
  <si>
    <t>4 aisance</t>
  </si>
  <si>
    <t>sur cas particulier (obésité par exemple) il est possible de ne pas faire passer cette épreuve et de mettre le minimum</t>
  </si>
  <si>
    <t>il est possible d'utiliser un circuit de régionale de niveau supérieur pour valider le parcours (faire le prorata temps distance)</t>
  </si>
  <si>
    <t>si un plus jeune fait un meilleurs temps, mettre ce temps sur les catégories plus agées</t>
  </si>
  <si>
    <t>mettre rien ou "0" dans la colonne "nb balises PM" revient au même</t>
  </si>
  <si>
    <t>si une fille fait un meilleurs temps qu'un garçon, mettre ce temps sur les garçons</t>
  </si>
  <si>
    <t>si un jeune est particulièrement doué, prendre le deuxième temps pour limiter le nombre d'éliminés</t>
  </si>
  <si>
    <t>modifier les chiffre en rouge de "temps idéal"</t>
  </si>
  <si>
    <t>DIVANAC'H Thomas</t>
  </si>
  <si>
    <t>LE BARBER Louis</t>
  </si>
  <si>
    <t>2904</t>
  </si>
  <si>
    <t>BENEITO Louis</t>
  </si>
  <si>
    <t>2208</t>
  </si>
  <si>
    <t>CABARET Thomas</t>
  </si>
  <si>
    <t>FRANGEUL Malo</t>
  </si>
  <si>
    <t>MOLINARD Alban</t>
  </si>
  <si>
    <t>THOMAS Elouan</t>
  </si>
  <si>
    <t>DEZORME Léo</t>
  </si>
  <si>
    <t>LE BARBER Johann</t>
  </si>
  <si>
    <t>PETITJEAN Mathys</t>
  </si>
  <si>
    <t>MOTTET Côme</t>
  </si>
  <si>
    <t>DURAND Noé</t>
  </si>
  <si>
    <t>3502</t>
  </si>
  <si>
    <t>4403</t>
  </si>
  <si>
    <t>HOFFMANN Charly</t>
  </si>
  <si>
    <t>LAUQUIN Nicolas</t>
  </si>
  <si>
    <t>CODANI Yann</t>
  </si>
  <si>
    <t>DURAND Jérôme</t>
  </si>
  <si>
    <t>HENON Edgar</t>
  </si>
  <si>
    <t>LAURENT Arthur</t>
  </si>
  <si>
    <t>VOYES Elliot</t>
  </si>
  <si>
    <t>WUILLAUME Pierre-Yves</t>
  </si>
  <si>
    <t>DIVANAC'H Marie</t>
  </si>
  <si>
    <t>KERDREUX Sophie</t>
  </si>
  <si>
    <t>PETITJEAN Chloé</t>
  </si>
  <si>
    <t>PLA Cyrielle</t>
  </si>
  <si>
    <t>LE TOCQUEC Kelya</t>
  </si>
  <si>
    <t>DURAND Séverine</t>
  </si>
  <si>
    <t>HOFFMANN Cynthia</t>
  </si>
  <si>
    <t>CHARRON Céline</t>
  </si>
  <si>
    <t>HOFFMANN Camille</t>
  </si>
  <si>
    <t>HOFFMANN Cléa</t>
  </si>
  <si>
    <t>RITEAU Adeline</t>
  </si>
  <si>
    <t>5604</t>
  </si>
  <si>
    <t>Gratreau Lucie</t>
  </si>
  <si>
    <t>Larrieu Anne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</si>
</sst>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22"/>
      <color theme="1"/>
      <name val="Calibri"/>
      <family val="2"/>
      <scheme val="minor"/>
    </font>
    <font>
      <b/>
      <sz val="11"/>
      <name val="Calibri"/>
      <family val="2"/>
    </font>
    <font>
      <b/>
      <sz val="20"/>
      <name val="Calibri"/>
      <family val="2"/>
    </font>
    <font>
      <sz val="28"/>
      <color theme="1"/>
      <name val="Calibri"/>
      <family val="2"/>
      <scheme val="minor"/>
    </font>
    <font>
      <b/>
      <sz val="18"/>
      <name val="Calibri"/>
      <family val="2"/>
    </font>
    <font>
      <b/>
      <sz val="16"/>
      <name val="Calibri"/>
      <family val="2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4"/>
      <name val="Calibri"/>
      <family val="2"/>
    </font>
    <font>
      <sz val="11"/>
      <color indexed="8"/>
      <name val="Arial"/>
      <family val="2"/>
    </font>
    <font>
      <sz val="14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rgb="FFFF0000"/>
      <name val="Calibri"/>
      <family val="2"/>
    </font>
    <font>
      <b/>
      <sz val="7"/>
      <color rgb="FF000000"/>
      <name val="Verdana"/>
      <family val="2"/>
    </font>
    <font>
      <sz val="8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DDDDDD"/>
      </right>
      <top/>
      <bottom style="medium">
        <color rgb="FFEEEEEE"/>
      </bottom>
      <diagonal/>
    </border>
  </borders>
  <cellStyleXfs count="2">
    <xf numFmtId="0" fontId="0" fillId="0" borderId="0"/>
    <xf numFmtId="0" fontId="12" fillId="0" borderId="0"/>
  </cellStyleXfs>
  <cellXfs count="106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9" xfId="0" applyFont="1" applyBorder="1" applyAlignment="1">
      <alignment horizontal="center" vertical="center"/>
    </xf>
    <xf numFmtId="0" fontId="4" fillId="4" borderId="9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5" borderId="17" xfId="0" applyFont="1" applyFill="1" applyBorder="1" applyAlignment="1" applyProtection="1">
      <alignment horizontal="center" vertical="center" wrapText="1"/>
      <protection locked="0"/>
    </xf>
    <xf numFmtId="0" fontId="0" fillId="5" borderId="18" xfId="0" applyFill="1" applyBorder="1" applyAlignment="1" applyProtection="1">
      <alignment horizontal="center" vertical="center"/>
      <protection locked="0"/>
    </xf>
    <xf numFmtId="0" fontId="4" fillId="5" borderId="8" xfId="0" applyFont="1" applyFill="1" applyBorder="1" applyAlignment="1" applyProtection="1">
      <alignment vertical="center" wrapText="1"/>
      <protection locked="0"/>
    </xf>
    <xf numFmtId="0" fontId="4" fillId="6" borderId="17" xfId="0" applyFont="1" applyFill="1" applyBorder="1" applyAlignment="1" applyProtection="1">
      <alignment vertical="center" wrapText="1"/>
      <protection locked="0"/>
    </xf>
    <xf numFmtId="0" fontId="0" fillId="6" borderId="18" xfId="0" applyFill="1" applyBorder="1" applyAlignment="1" applyProtection="1">
      <alignment horizontal="center" vertical="center"/>
      <protection locked="0"/>
    </xf>
    <xf numFmtId="0" fontId="4" fillId="6" borderId="8" xfId="0" applyFont="1" applyFill="1" applyBorder="1" applyAlignment="1" applyProtection="1">
      <alignment vertical="center" wrapText="1"/>
      <protection locked="0"/>
    </xf>
    <xf numFmtId="0" fontId="4" fillId="4" borderId="17" xfId="0" applyFont="1" applyFill="1" applyBorder="1" applyAlignment="1" applyProtection="1">
      <alignment vertical="center" wrapText="1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4" fillId="4" borderId="7" xfId="0" applyFont="1" applyFill="1" applyBorder="1" applyAlignment="1" applyProtection="1">
      <alignment vertical="center" wrapText="1"/>
      <protection locked="0"/>
    </xf>
    <xf numFmtId="0" fontId="4" fillId="4" borderId="8" xfId="0" applyFont="1" applyFill="1" applyBorder="1" applyAlignment="1" applyProtection="1">
      <alignment vertical="center" wrapText="1"/>
      <protection locked="0"/>
    </xf>
    <xf numFmtId="0" fontId="4" fillId="7" borderId="17" xfId="0" applyFont="1" applyFill="1" applyBorder="1" applyAlignment="1" applyProtection="1">
      <alignment vertical="center" wrapText="1"/>
      <protection locked="0"/>
    </xf>
    <xf numFmtId="0" fontId="4" fillId="7" borderId="19" xfId="0" applyFont="1" applyFill="1" applyBorder="1" applyAlignment="1" applyProtection="1">
      <alignment horizontal="center" vertical="center" wrapText="1"/>
      <protection locked="0"/>
    </xf>
    <xf numFmtId="0" fontId="4" fillId="7" borderId="7" xfId="0" applyFont="1" applyFill="1" applyBorder="1" applyAlignment="1" applyProtection="1">
      <alignment horizontal="center" vertical="center" wrapText="1"/>
      <protection locked="0"/>
    </xf>
    <xf numFmtId="0" fontId="4" fillId="7" borderId="8" xfId="0" applyFont="1" applyFill="1" applyBorder="1" applyAlignment="1" applyProtection="1">
      <alignment horizontal="center" vertical="center" wrapText="1"/>
      <protection locked="0"/>
    </xf>
    <xf numFmtId="0" fontId="4" fillId="7" borderId="20" xfId="0" applyFont="1" applyFill="1" applyBorder="1" applyAlignment="1" applyProtection="1">
      <alignment vertical="center" wrapText="1"/>
      <protection locked="0"/>
    </xf>
    <xf numFmtId="0" fontId="4" fillId="3" borderId="9" xfId="0" applyFont="1" applyFill="1" applyBorder="1" applyAlignment="1">
      <alignment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 wrapText="1"/>
    </xf>
    <xf numFmtId="0" fontId="0" fillId="0" borderId="11" xfId="0" applyBorder="1"/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5" borderId="11" xfId="0" applyFont="1" applyFill="1" applyBorder="1" applyAlignment="1" applyProtection="1">
      <alignment horizontal="center" vertical="center"/>
      <protection locked="0"/>
    </xf>
    <xf numFmtId="0" fontId="10" fillId="5" borderId="24" xfId="0" applyFont="1" applyFill="1" applyBorder="1" applyAlignment="1" applyProtection="1">
      <alignment horizontal="center" vertical="center"/>
      <protection locked="0"/>
    </xf>
    <xf numFmtId="0" fontId="9" fillId="6" borderId="11" xfId="0" applyFont="1" applyFill="1" applyBorder="1" applyAlignment="1" applyProtection="1">
      <alignment horizontal="center" vertical="center"/>
      <protection locked="0"/>
    </xf>
    <xf numFmtId="0" fontId="10" fillId="5" borderId="25" xfId="0" applyFont="1" applyFill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164" fontId="0" fillId="0" borderId="22" xfId="0" applyNumberFormat="1" applyBorder="1" applyAlignment="1" applyProtection="1">
      <alignment horizontal="center" vertical="center"/>
      <protection locked="0"/>
    </xf>
    <xf numFmtId="2" fontId="9" fillId="4" borderId="11" xfId="0" applyNumberFormat="1" applyFon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 applyProtection="1">
      <alignment horizontal="center" vertical="center"/>
      <protection locked="0"/>
    </xf>
    <xf numFmtId="0" fontId="10" fillId="5" borderId="27" xfId="0" applyFont="1" applyFill="1" applyBorder="1" applyAlignment="1" applyProtection="1">
      <alignment horizontal="center" vertical="center"/>
      <protection locked="0"/>
    </xf>
    <xf numFmtId="0" fontId="9" fillId="9" borderId="28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26" xfId="0" applyFont="1" applyBorder="1" applyAlignment="1" applyProtection="1">
      <alignment horizontal="center" vertical="center"/>
      <protection locked="0"/>
    </xf>
    <xf numFmtId="0" fontId="4" fillId="5" borderId="17" xfId="0" applyFont="1" applyFill="1" applyBorder="1" applyAlignment="1" applyProtection="1">
      <alignment vertical="center" wrapText="1"/>
      <protection locked="0"/>
    </xf>
    <xf numFmtId="0" fontId="0" fillId="0" borderId="11" xfId="0" applyBorder="1" applyAlignment="1">
      <alignment wrapText="1"/>
    </xf>
    <xf numFmtId="0" fontId="0" fillId="0" borderId="0" xfId="0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1" xfId="0" applyFont="1" applyBorder="1" applyAlignment="1" applyProtection="1">
      <alignment horizontal="center" vertical="center"/>
      <protection locked="0"/>
    </xf>
    <xf numFmtId="0" fontId="0" fillId="8" borderId="11" xfId="0" applyFill="1" applyBorder="1"/>
    <xf numFmtId="0" fontId="0" fillId="8" borderId="11" xfId="0" applyFill="1" applyBorder="1" applyAlignment="1">
      <alignment wrapText="1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49" fontId="13" fillId="0" borderId="11" xfId="0" applyNumberFormat="1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5" fillId="9" borderId="0" xfId="0" applyFont="1" applyFill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0" fontId="0" fillId="0" borderId="15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left" vertical="center"/>
    </xf>
    <xf numFmtId="0" fontId="9" fillId="9" borderId="23" xfId="0" applyFont="1" applyFill="1" applyBorder="1" applyAlignment="1">
      <alignment horizontal="left" vertical="center"/>
    </xf>
    <xf numFmtId="0" fontId="9" fillId="9" borderId="28" xfId="0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9" borderId="26" xfId="0" applyFont="1" applyFill="1" applyBorder="1" applyAlignment="1" applyProtection="1">
      <alignment horizontal="center" vertical="center"/>
      <protection locked="0"/>
    </xf>
    <xf numFmtId="0" fontId="4" fillId="3" borderId="30" xfId="0" applyFont="1" applyFill="1" applyBorder="1" applyAlignment="1">
      <alignment vertical="center"/>
    </xf>
    <xf numFmtId="0" fontId="4" fillId="3" borderId="6" xfId="0" applyFont="1" applyFill="1" applyBorder="1" applyAlignment="1" applyProtection="1">
      <alignment vertical="center" wrapText="1"/>
      <protection locked="0"/>
    </xf>
    <xf numFmtId="0" fontId="13" fillId="0" borderId="11" xfId="0" applyFont="1" applyBorder="1" applyAlignment="1" applyProtection="1">
      <alignment horizontal="left" vertical="center" wrapText="1"/>
      <protection locked="0"/>
    </xf>
    <xf numFmtId="0" fontId="17" fillId="9" borderId="31" xfId="0" applyFont="1" applyFill="1" applyBorder="1" applyAlignment="1">
      <alignment horizontal="left" vertical="top" wrapText="1"/>
    </xf>
    <xf numFmtId="0" fontId="7" fillId="7" borderId="14" xfId="0" applyFont="1" applyFill="1" applyBorder="1" applyAlignment="1" applyProtection="1">
      <alignment horizontal="center" vertical="center" wrapText="1"/>
      <protection locked="0"/>
    </xf>
    <xf numFmtId="0" fontId="7" fillId="7" borderId="15" xfId="0" applyFont="1" applyFill="1" applyBorder="1" applyAlignment="1" applyProtection="1">
      <alignment horizontal="center" vertical="center" wrapText="1"/>
      <protection locked="0"/>
    </xf>
    <xf numFmtId="0" fontId="7" fillId="7" borderId="16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0" fontId="7" fillId="6" borderId="3" xfId="0" applyFont="1" applyFill="1" applyBorder="1" applyAlignment="1" applyProtection="1">
      <alignment horizontal="center" vertical="center" wrapText="1"/>
      <protection locked="0"/>
    </xf>
    <xf numFmtId="0" fontId="7" fillId="6" borderId="2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12"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7"/>
  <sheetViews>
    <sheetView topLeftCell="S1" zoomScale="110" zoomScaleNormal="110" workbookViewId="0">
      <selection activeCell="Y1" sqref="Y1"/>
    </sheetView>
  </sheetViews>
  <sheetFormatPr baseColWidth="10" defaultColWidth="11.5" defaultRowHeight="15" x14ac:dyDescent="0.2"/>
  <cols>
    <col min="1" max="1" width="20.33203125" style="1" customWidth="1"/>
    <col min="2" max="2" width="21.1640625" style="1" customWidth="1"/>
    <col min="3" max="3" width="13.33203125" style="1" customWidth="1"/>
    <col min="4" max="4" width="15.5" style="1" customWidth="1"/>
    <col min="5" max="5" width="10.6640625" style="1" customWidth="1"/>
    <col min="6" max="6" width="8.6640625" style="1" hidden="1" customWidth="1"/>
    <col min="7" max="7" width="0.1640625" style="1" hidden="1" customWidth="1"/>
    <col min="8" max="8" width="0.1640625" style="1" customWidth="1"/>
    <col min="9" max="9" width="14.83203125" style="2" customWidth="1"/>
    <col min="10" max="10" width="12.6640625" style="1" customWidth="1"/>
    <col min="11" max="11" width="5.33203125" style="1" hidden="1" customWidth="1"/>
    <col min="12" max="12" width="4.1640625" style="1" hidden="1" customWidth="1"/>
    <col min="13" max="13" width="7" style="1" hidden="1" customWidth="1"/>
    <col min="14" max="14" width="15.83203125" style="2" customWidth="1"/>
    <col min="15" max="15" width="10.5" style="1" customWidth="1"/>
    <col min="16" max="17" width="9.6640625" style="1" hidden="1" customWidth="1"/>
    <col min="18" max="18" width="3.6640625" style="1" hidden="1" customWidth="1"/>
    <col min="19" max="19" width="11.1640625" style="1" customWidth="1"/>
    <col min="20" max="20" width="10" style="1" customWidth="1"/>
    <col min="21" max="22" width="0.1640625" style="1" customWidth="1"/>
    <col min="23" max="23" width="9.33203125" style="1" hidden="1" customWidth="1"/>
    <col min="24" max="24" width="9.33203125" style="2" customWidth="1"/>
    <col min="25" max="25" width="19" style="1" customWidth="1"/>
    <col min="26" max="26" width="3.83203125" style="1" hidden="1" customWidth="1"/>
    <col min="27" max="28" width="0.1640625" style="1" customWidth="1"/>
    <col min="29" max="29" width="17.33203125" style="2" customWidth="1"/>
    <col min="30" max="30" width="17.33203125" style="3" customWidth="1"/>
    <col min="31" max="32" width="19" style="3" customWidth="1"/>
    <col min="33" max="34" width="15.5" style="3" customWidth="1"/>
    <col min="35" max="36" width="15.5" style="3" hidden="1" customWidth="1"/>
    <col min="37" max="37" width="20" style="4" bestFit="1" customWidth="1"/>
    <col min="38" max="16384" width="11.5" style="1"/>
  </cols>
  <sheetData>
    <row r="1" spans="1:37" ht="43.5" customHeight="1" thickBot="1" x14ac:dyDescent="0.25">
      <c r="A1" s="92" t="s">
        <v>0</v>
      </c>
      <c r="B1" s="93"/>
      <c r="C1" s="65"/>
      <c r="D1" s="65"/>
      <c r="I1" s="1"/>
      <c r="J1" s="94" t="s">
        <v>1</v>
      </c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6"/>
      <c r="Z1" s="2"/>
      <c r="AA1" s="2"/>
      <c r="AB1" s="2"/>
    </row>
    <row r="2" spans="1:37" ht="25.5" customHeight="1" thickBot="1" x14ac:dyDescent="0.25">
      <c r="A2" s="92" t="s">
        <v>2</v>
      </c>
      <c r="B2" s="93"/>
      <c r="C2" s="65"/>
      <c r="D2" s="66"/>
    </row>
    <row r="3" spans="1:37" ht="39.75" customHeight="1" thickBot="1" x14ac:dyDescent="0.25">
      <c r="E3" s="5" t="s">
        <v>3</v>
      </c>
      <c r="O3" s="6"/>
      <c r="P3" s="6"/>
      <c r="S3" s="54" t="s">
        <v>4</v>
      </c>
      <c r="T3" s="54" t="s">
        <v>5</v>
      </c>
      <c r="X3" s="55" t="s">
        <v>6</v>
      </c>
      <c r="Y3" s="2"/>
      <c r="AC3" s="56" t="s">
        <v>4</v>
      </c>
      <c r="AD3" s="56" t="s">
        <v>5</v>
      </c>
      <c r="AE3" s="57" t="s">
        <v>6</v>
      </c>
      <c r="AF3" s="69"/>
    </row>
    <row r="4" spans="1:37" ht="54" customHeight="1" thickBot="1" x14ac:dyDescent="0.25">
      <c r="A4" s="90" t="s">
        <v>7</v>
      </c>
      <c r="B4" s="91"/>
      <c r="C4" s="71"/>
      <c r="E4" s="7">
        <v>12</v>
      </c>
      <c r="J4" s="53" t="s">
        <v>8</v>
      </c>
      <c r="O4" s="8" t="s">
        <v>9</v>
      </c>
      <c r="P4" s="9"/>
      <c r="Q4" s="9"/>
      <c r="R4" s="9"/>
      <c r="S4" s="58">
        <v>13</v>
      </c>
      <c r="T4" s="59">
        <v>23</v>
      </c>
      <c r="U4" s="60"/>
      <c r="V4" s="60"/>
      <c r="W4" s="60"/>
      <c r="X4" s="61">
        <v>38</v>
      </c>
      <c r="Y4" s="10" t="s">
        <v>10</v>
      </c>
      <c r="AC4" s="62">
        <v>102</v>
      </c>
      <c r="AD4" s="62">
        <v>114</v>
      </c>
      <c r="AE4" s="62">
        <v>71</v>
      </c>
      <c r="AF4" s="70"/>
    </row>
    <row r="5" spans="1:37" ht="46.5" customHeight="1" thickBot="1" x14ac:dyDescent="0.25">
      <c r="E5" s="97" t="s">
        <v>11</v>
      </c>
      <c r="F5" s="98"/>
      <c r="G5" s="98"/>
      <c r="H5" s="98"/>
      <c r="I5" s="99"/>
      <c r="J5" s="100" t="s">
        <v>12</v>
      </c>
      <c r="K5" s="101"/>
      <c r="L5" s="101"/>
      <c r="M5" s="101"/>
      <c r="N5" s="102"/>
      <c r="O5" s="103" t="s">
        <v>13</v>
      </c>
      <c r="P5" s="104"/>
      <c r="Q5" s="104"/>
      <c r="R5" s="104"/>
      <c r="S5" s="104"/>
      <c r="T5" s="104"/>
      <c r="U5" s="104"/>
      <c r="V5" s="104"/>
      <c r="W5" s="104"/>
      <c r="X5" s="105"/>
      <c r="Y5" s="87" t="s">
        <v>14</v>
      </c>
      <c r="Z5" s="88"/>
      <c r="AA5" s="88"/>
      <c r="AB5" s="88"/>
      <c r="AC5" s="89"/>
      <c r="AE5" s="75"/>
      <c r="AF5" s="75"/>
      <c r="AH5" s="75"/>
    </row>
    <row r="6" spans="1:37" ht="75.5" customHeight="1" thickBot="1" x14ac:dyDescent="0.25">
      <c r="A6" s="11" t="s">
        <v>15</v>
      </c>
      <c r="B6" s="12" t="s">
        <v>16</v>
      </c>
      <c r="C6" s="67" t="s">
        <v>17</v>
      </c>
      <c r="D6" s="13" t="s">
        <v>18</v>
      </c>
      <c r="E6" s="14" t="s">
        <v>19</v>
      </c>
      <c r="F6" s="15" t="s">
        <v>20</v>
      </c>
      <c r="G6" s="15" t="s">
        <v>21</v>
      </c>
      <c r="H6" s="15" t="s">
        <v>22</v>
      </c>
      <c r="I6" s="16" t="s">
        <v>23</v>
      </c>
      <c r="J6" s="17" t="s">
        <v>24</v>
      </c>
      <c r="K6" s="18" t="s">
        <v>20</v>
      </c>
      <c r="L6" s="18" t="s">
        <v>21</v>
      </c>
      <c r="M6" s="18" t="s">
        <v>22</v>
      </c>
      <c r="N6" s="19" t="s">
        <v>25</v>
      </c>
      <c r="O6" s="20" t="s">
        <v>26</v>
      </c>
      <c r="P6" s="21" t="s">
        <v>20</v>
      </c>
      <c r="Q6" s="21" t="s">
        <v>21</v>
      </c>
      <c r="R6" s="21" t="s">
        <v>22</v>
      </c>
      <c r="S6" s="22" t="s">
        <v>27</v>
      </c>
      <c r="T6" s="22" t="s">
        <v>28</v>
      </c>
      <c r="U6" s="21" t="s">
        <v>20</v>
      </c>
      <c r="V6" s="21" t="s">
        <v>21</v>
      </c>
      <c r="W6" s="21" t="s">
        <v>22</v>
      </c>
      <c r="X6" s="23" t="s">
        <v>29</v>
      </c>
      <c r="Y6" s="24" t="s">
        <v>30</v>
      </c>
      <c r="Z6" s="25" t="s">
        <v>20</v>
      </c>
      <c r="AA6" s="26" t="s">
        <v>21</v>
      </c>
      <c r="AB6" s="27" t="s">
        <v>31</v>
      </c>
      <c r="AC6" s="28" t="s">
        <v>32</v>
      </c>
      <c r="AD6" s="72" t="s">
        <v>15</v>
      </c>
      <c r="AE6" s="74" t="s">
        <v>16</v>
      </c>
      <c r="AF6" s="74"/>
      <c r="AG6" s="73" t="s">
        <v>18</v>
      </c>
      <c r="AH6" s="30" t="s">
        <v>33</v>
      </c>
      <c r="AI6" s="31" t="s">
        <v>34</v>
      </c>
      <c r="AJ6" s="31" t="s">
        <v>35</v>
      </c>
      <c r="AK6" s="32" t="s">
        <v>36</v>
      </c>
    </row>
    <row r="7" spans="1:37" ht="19.5" customHeight="1" thickBot="1" x14ac:dyDescent="0.25">
      <c r="A7" s="86" t="s">
        <v>60</v>
      </c>
      <c r="B7" s="77"/>
      <c r="C7" s="76" t="s">
        <v>64</v>
      </c>
      <c r="D7" s="35" t="s">
        <v>43</v>
      </c>
      <c r="E7" s="36">
        <v>5.8</v>
      </c>
      <c r="F7" s="37" t="str">
        <f t="shared" ref="F7:H7" si="0">IF($E7&gt;=$E$4,"validé","non validé")</f>
        <v>non validé</v>
      </c>
      <c r="G7" s="37" t="str">
        <f t="shared" si="0"/>
        <v>non validé</v>
      </c>
      <c r="H7" s="37" t="str">
        <f t="shared" si="0"/>
        <v>non validé</v>
      </c>
      <c r="I7" s="38" t="str">
        <f t="shared" ref="I7:I31" si="1">IF($D7="verte",F7,IF($D7="Bleue",G7,IF($D7="jaune",H7)))</f>
        <v>non validé</v>
      </c>
      <c r="J7" s="36">
        <v>0</v>
      </c>
      <c r="K7" s="39" t="str">
        <f t="shared" ref="K7:K31" si="2">IF($J7*10&gt;=50,"validé","non validé")</f>
        <v>non validé</v>
      </c>
      <c r="L7" s="39" t="str">
        <f t="shared" ref="L7:M7" si="3">IF($J7*8&gt;=64,"validé","non validé")</f>
        <v>non validé</v>
      </c>
      <c r="M7" s="39" t="str">
        <f t="shared" si="3"/>
        <v>non validé</v>
      </c>
      <c r="N7" s="40" t="str">
        <f t="shared" ref="N7:N31" si="4">IF($D7="Verte",K7,IF($D7="Bleue",L7,IF($D7="Jaune",M7)))</f>
        <v>non validé</v>
      </c>
      <c r="O7" s="41">
        <v>79.459999999999994</v>
      </c>
      <c r="P7" s="42">
        <f t="shared" ref="P7:Q7" si="5">IF($O7=0,0,100-((INT($O7)+($O7-INT($O7))*100/60)-S$4))</f>
        <v>33.233333333333348</v>
      </c>
      <c r="Q7" s="42">
        <f t="shared" si="5"/>
        <v>43.233333333333348</v>
      </c>
      <c r="R7" s="42">
        <f t="shared" ref="R7:R31" si="6">IF($O7=0,0,100-((INT($O7)+($O7-INT($O7))*100/60)-X$4))</f>
        <v>58.233333333333348</v>
      </c>
      <c r="S7" s="35">
        <v>5</v>
      </c>
      <c r="T7" s="43">
        <f t="shared" ref="T7:T31" si="7">IF(O7=0,0,IF($D7="verte",P7-S7*10,IF($D7="Bleue",Q7-S7*20,IF($D7="jaune",R7))))</f>
        <v>58.233333333333348</v>
      </c>
      <c r="U7" s="44" t="str">
        <f t="shared" ref="U7:U31" si="8">IF(T7&gt;=70,"validé","non validé")</f>
        <v>non validé</v>
      </c>
      <c r="V7" s="44" t="str">
        <f t="shared" ref="V7:V31" si="9">IF(T7&gt;=76,"validé","non validé")</f>
        <v>non validé</v>
      </c>
      <c r="W7" s="44" t="str">
        <f t="shared" ref="W7:W31" si="10">IF(S7=0,IF(T7&gt;=70,"validé","non validé"),"non validé")</f>
        <v>non validé</v>
      </c>
      <c r="X7" s="40" t="str">
        <f t="shared" ref="X7:X31" si="11">IF($D7="verte",U7,IF($D7="Bleue",V7,IF($D7="jaune",W7)))</f>
        <v>non validé</v>
      </c>
      <c r="Y7" s="82">
        <v>71</v>
      </c>
      <c r="Z7" s="34" t="str">
        <f t="shared" ref="Z7:Z31" si="12">IF($Y7=0,"non validé", IF($Y7&lt;=2*$AC$4,"validé","non validé"))</f>
        <v>validé</v>
      </c>
      <c r="AA7" s="34" t="str">
        <f>IF($Y7=0,"non validé", IF($Y7&lt;=1.8*$AD$4,"validé","non validé"))</f>
        <v>validé</v>
      </c>
      <c r="AB7" s="34" t="str">
        <f>IF($Y7=0,"non validé",IF($Y7&lt;=1.6*$AE$4,"validé","non validé"))</f>
        <v>validé</v>
      </c>
      <c r="AC7" s="45" t="str">
        <f t="shared" ref="AC7:AC31" si="13">IF($D7="verte",Z7,IF($D7="Bleue",AA7,IF($D7="jaune",AB7)))</f>
        <v>validé</v>
      </c>
      <c r="AD7" s="78" t="str">
        <f>IF(ISBLANK(A7)=TRUE,"",A7)</f>
        <v>DIVANAC'H Thomas</v>
      </c>
      <c r="AE7" s="79" t="str">
        <f>IF(ISBLANK(B7)=TRUE,"",B7)</f>
        <v/>
      </c>
      <c r="AF7" s="46" t="str">
        <f>IF(ISBLANK(C7)=TRUE,"",C7)</f>
        <v>2208</v>
      </c>
      <c r="AG7" s="48" t="str">
        <f>IF(ISBLANK(D7)=TRUE,"",D7)</f>
        <v>jaune</v>
      </c>
      <c r="AH7" s="48" t="str">
        <f t="shared" ref="AH7:AH25" si="14">IF(AND(I7="validé",N7="validé",AC7="validé",X7="validé")=TRUE,"validé","non validé")</f>
        <v>non validé</v>
      </c>
      <c r="AI7" s="48" t="e">
        <f>IF(AND(#REF!="validé",#REF!="validé")=TRUE,"validé","non validé")</f>
        <v>#REF!</v>
      </c>
      <c r="AJ7" s="48" t="e">
        <f>IF(AND(#REF!="validé",#REF!="validé")=TRUE,"validé","non validé")</f>
        <v>#REF!</v>
      </c>
      <c r="AK7" s="49" t="str">
        <f t="shared" ref="AK7:AK31" si="15">IF(OR(AG7="Verte",AG7="Bleue",AG7="Jaune")=TRUE,AH7,IF(AG7="Orange",AI7,AJ7))</f>
        <v>non validé</v>
      </c>
    </row>
    <row r="8" spans="1:37" ht="20" thickBot="1" x14ac:dyDescent="0.25">
      <c r="A8" s="86" t="s">
        <v>61</v>
      </c>
      <c r="B8" s="77"/>
      <c r="C8" s="76" t="s">
        <v>62</v>
      </c>
      <c r="D8" s="35" t="s">
        <v>37</v>
      </c>
      <c r="E8" s="36">
        <v>11.5</v>
      </c>
      <c r="F8" s="37" t="str">
        <f t="shared" ref="F8:H16" si="16">IF($E8&gt;=$E$4,"validé","non validé")</f>
        <v>non validé</v>
      </c>
      <c r="G8" s="37" t="str">
        <f t="shared" si="16"/>
        <v>non validé</v>
      </c>
      <c r="H8" s="37" t="str">
        <f t="shared" si="16"/>
        <v>non validé</v>
      </c>
      <c r="I8" s="38" t="str">
        <f t="shared" si="1"/>
        <v>non validé</v>
      </c>
      <c r="J8" s="36">
        <v>7</v>
      </c>
      <c r="K8" s="39" t="str">
        <f t="shared" si="2"/>
        <v>validé</v>
      </c>
      <c r="L8" s="39" t="str">
        <f t="shared" ref="L8:M16" si="17">IF($J8*8&gt;=64,"validé","non validé")</f>
        <v>non validé</v>
      </c>
      <c r="M8" s="39" t="str">
        <f t="shared" si="17"/>
        <v>non validé</v>
      </c>
      <c r="N8" s="40" t="str">
        <f t="shared" si="4"/>
        <v>validé</v>
      </c>
      <c r="O8" s="41">
        <v>14.25</v>
      </c>
      <c r="P8" s="42">
        <f t="shared" ref="P8:Q70" si="18">IF($O8=0,0,100-((INT($O8)+($O8-INT($O8))*100/60)-S$4))</f>
        <v>98.583333333333329</v>
      </c>
      <c r="Q8" s="42">
        <f t="shared" si="18"/>
        <v>108.58333333333333</v>
      </c>
      <c r="R8" s="42">
        <f t="shared" si="6"/>
        <v>123.58333333333334</v>
      </c>
      <c r="S8" s="35"/>
      <c r="T8" s="43">
        <f t="shared" si="7"/>
        <v>98.583333333333329</v>
      </c>
      <c r="U8" s="44" t="str">
        <f t="shared" si="8"/>
        <v>validé</v>
      </c>
      <c r="V8" s="44" t="str">
        <f t="shared" si="9"/>
        <v>validé</v>
      </c>
      <c r="W8" s="44" t="str">
        <f t="shared" si="10"/>
        <v>validé</v>
      </c>
      <c r="X8" s="40" t="str">
        <f t="shared" si="11"/>
        <v>validé</v>
      </c>
      <c r="Y8" s="50">
        <v>140</v>
      </c>
      <c r="Z8" s="34" t="str">
        <f t="shared" si="12"/>
        <v>validé</v>
      </c>
      <c r="AA8" s="34" t="str">
        <f t="shared" ref="AA8:AA32" si="19">IF($Y8=0,"non validé", IF($Y8&lt;=1.8*$AD$4,"validé","non validé"))</f>
        <v>validé</v>
      </c>
      <c r="AB8" s="34" t="str">
        <f t="shared" ref="AB8:AB32" si="20">IF($Y8=0,"non validé",IF($Y8&lt;=1.6*$AE$4,"validé","non validé"))</f>
        <v>non validé</v>
      </c>
      <c r="AC8" s="45" t="str">
        <f t="shared" si="13"/>
        <v>validé</v>
      </c>
      <c r="AD8" s="80" t="str">
        <f t="shared" ref="AD8:AD26" si="21">IF(ISBLANK(A8)=TRUE,"",A8)</f>
        <v>LE BARBER Louis</v>
      </c>
      <c r="AE8" s="81" t="str">
        <f t="shared" ref="AE8:AE26" si="22">IF(ISBLANK(B8)=TRUE,"",B8)</f>
        <v/>
      </c>
      <c r="AF8" s="47"/>
      <c r="AG8" s="48" t="str">
        <f t="shared" ref="AG8:AG26" si="23">IF(ISBLANK(D8)=TRUE,"",D8)</f>
        <v>verte</v>
      </c>
      <c r="AH8" s="48" t="str">
        <f t="shared" si="14"/>
        <v>non validé</v>
      </c>
      <c r="AI8" s="48" t="e">
        <f>IF(AND(#REF!="validé",#REF!="validé")=TRUE,"validé","non validé")</f>
        <v>#REF!</v>
      </c>
      <c r="AJ8" s="48" t="e">
        <f>IF(AND(#REF!="validé",#REF!="validé")=TRUE,"validé","non validé")</f>
        <v>#REF!</v>
      </c>
      <c r="AK8" s="49" t="str">
        <f t="shared" si="15"/>
        <v>non validé</v>
      </c>
    </row>
    <row r="9" spans="1:37" ht="20" thickBot="1" x14ac:dyDescent="0.25">
      <c r="A9" s="86" t="s">
        <v>63</v>
      </c>
      <c r="B9" s="77"/>
      <c r="C9" s="76" t="s">
        <v>62</v>
      </c>
      <c r="D9" s="35" t="s">
        <v>42</v>
      </c>
      <c r="E9" s="36">
        <v>13.8</v>
      </c>
      <c r="F9" s="37" t="str">
        <f t="shared" si="16"/>
        <v>validé</v>
      </c>
      <c r="G9" s="37" t="str">
        <f t="shared" si="16"/>
        <v>validé</v>
      </c>
      <c r="H9" s="37" t="str">
        <f t="shared" si="16"/>
        <v>validé</v>
      </c>
      <c r="I9" s="38" t="str">
        <f t="shared" si="1"/>
        <v>validé</v>
      </c>
      <c r="J9" s="36">
        <v>6</v>
      </c>
      <c r="K9" s="39" t="str">
        <f t="shared" si="2"/>
        <v>validé</v>
      </c>
      <c r="L9" s="39" t="str">
        <f t="shared" si="17"/>
        <v>non validé</v>
      </c>
      <c r="M9" s="39" t="str">
        <f t="shared" si="17"/>
        <v>non validé</v>
      </c>
      <c r="N9" s="40" t="str">
        <f t="shared" si="4"/>
        <v>non validé</v>
      </c>
      <c r="O9" s="41">
        <v>28.23</v>
      </c>
      <c r="P9" s="42">
        <f t="shared" si="18"/>
        <v>84.616666666666674</v>
      </c>
      <c r="Q9" s="42">
        <f t="shared" si="18"/>
        <v>94.616666666666674</v>
      </c>
      <c r="R9" s="42">
        <f t="shared" si="6"/>
        <v>109.61666666666667</v>
      </c>
      <c r="S9" s="35"/>
      <c r="T9" s="43">
        <f t="shared" si="7"/>
        <v>94.616666666666674</v>
      </c>
      <c r="U9" s="44" t="str">
        <f t="shared" si="8"/>
        <v>validé</v>
      </c>
      <c r="V9" s="44" t="str">
        <f t="shared" si="9"/>
        <v>validé</v>
      </c>
      <c r="W9" s="44" t="str">
        <f t="shared" si="10"/>
        <v>validé</v>
      </c>
      <c r="X9" s="40" t="str">
        <f t="shared" si="11"/>
        <v>validé</v>
      </c>
      <c r="Y9" s="50">
        <v>84</v>
      </c>
      <c r="Z9" s="34" t="str">
        <f t="shared" si="12"/>
        <v>validé</v>
      </c>
      <c r="AA9" s="34" t="str">
        <f t="shared" si="19"/>
        <v>validé</v>
      </c>
      <c r="AB9" s="34" t="str">
        <f t="shared" si="20"/>
        <v>validé</v>
      </c>
      <c r="AC9" s="45" t="str">
        <f t="shared" si="13"/>
        <v>validé</v>
      </c>
      <c r="AD9" s="80" t="str">
        <f t="shared" si="21"/>
        <v>BENEITO Louis</v>
      </c>
      <c r="AE9" s="81" t="str">
        <f t="shared" si="22"/>
        <v/>
      </c>
      <c r="AF9" s="47"/>
      <c r="AG9" s="48" t="str">
        <f t="shared" si="23"/>
        <v>bleue</v>
      </c>
      <c r="AH9" s="48" t="str">
        <f t="shared" si="14"/>
        <v>non validé</v>
      </c>
      <c r="AI9" s="48" t="e">
        <f>IF(AND(#REF!="validé",#REF!="validé")=TRUE,"validé","non validé")</f>
        <v>#REF!</v>
      </c>
      <c r="AJ9" s="48" t="e">
        <f>IF(AND(#REF!="validé",#REF!="validé")=TRUE,"validé","non validé")</f>
        <v>#REF!</v>
      </c>
      <c r="AK9" s="49" t="str">
        <f t="shared" si="15"/>
        <v>non validé</v>
      </c>
    </row>
    <row r="10" spans="1:37" ht="20" thickBot="1" x14ac:dyDescent="0.25">
      <c r="A10" s="86" t="s">
        <v>65</v>
      </c>
      <c r="B10" s="77"/>
      <c r="C10" s="76" t="s">
        <v>62</v>
      </c>
      <c r="D10" s="35" t="s">
        <v>42</v>
      </c>
      <c r="E10" s="36">
        <v>17.5</v>
      </c>
      <c r="F10" s="37" t="str">
        <f t="shared" si="16"/>
        <v>validé</v>
      </c>
      <c r="G10" s="37" t="str">
        <f t="shared" si="16"/>
        <v>validé</v>
      </c>
      <c r="H10" s="37" t="str">
        <f t="shared" si="16"/>
        <v>validé</v>
      </c>
      <c r="I10" s="38" t="str">
        <f t="shared" si="1"/>
        <v>validé</v>
      </c>
      <c r="J10" s="36">
        <v>10</v>
      </c>
      <c r="K10" s="39" t="str">
        <f t="shared" si="2"/>
        <v>validé</v>
      </c>
      <c r="L10" s="39" t="str">
        <f t="shared" si="17"/>
        <v>validé</v>
      </c>
      <c r="M10" s="39" t="str">
        <f t="shared" si="17"/>
        <v>validé</v>
      </c>
      <c r="N10" s="40" t="str">
        <f t="shared" si="4"/>
        <v>validé</v>
      </c>
      <c r="O10" s="41">
        <v>16.36</v>
      </c>
      <c r="P10" s="42">
        <f t="shared" si="18"/>
        <v>96.4</v>
      </c>
      <c r="Q10" s="42">
        <f t="shared" si="18"/>
        <v>106.4</v>
      </c>
      <c r="R10" s="42">
        <f t="shared" si="6"/>
        <v>121.4</v>
      </c>
      <c r="S10" s="35"/>
      <c r="T10" s="43">
        <f t="shared" si="7"/>
        <v>106.4</v>
      </c>
      <c r="U10" s="44" t="str">
        <f t="shared" si="8"/>
        <v>validé</v>
      </c>
      <c r="V10" s="44" t="str">
        <f t="shared" si="9"/>
        <v>validé</v>
      </c>
      <c r="W10" s="44" t="str">
        <f t="shared" si="10"/>
        <v>validé</v>
      </c>
      <c r="X10" s="40" t="str">
        <f t="shared" si="11"/>
        <v>validé</v>
      </c>
      <c r="Y10" s="50">
        <v>74</v>
      </c>
      <c r="Z10" s="34" t="str">
        <f t="shared" si="12"/>
        <v>validé</v>
      </c>
      <c r="AA10" s="34" t="str">
        <f t="shared" si="19"/>
        <v>validé</v>
      </c>
      <c r="AB10" s="34" t="str">
        <f t="shared" si="20"/>
        <v>validé</v>
      </c>
      <c r="AC10" s="45" t="str">
        <f t="shared" si="13"/>
        <v>validé</v>
      </c>
      <c r="AD10" s="80" t="str">
        <f t="shared" si="21"/>
        <v>CABARET Thomas</v>
      </c>
      <c r="AE10" s="81" t="str">
        <f t="shared" si="22"/>
        <v/>
      </c>
      <c r="AF10" s="47"/>
      <c r="AG10" s="48" t="str">
        <f t="shared" si="23"/>
        <v>bleue</v>
      </c>
      <c r="AH10" s="48" t="str">
        <f t="shared" si="14"/>
        <v>validé</v>
      </c>
      <c r="AI10" s="48" t="e">
        <f>IF(AND(#REF!="validé",#REF!="validé")=TRUE,"validé","non validé")</f>
        <v>#REF!</v>
      </c>
      <c r="AJ10" s="48" t="e">
        <f>IF(AND(#REF!="validé",#REF!="validé")=TRUE,"validé","non validé")</f>
        <v>#REF!</v>
      </c>
      <c r="AK10" s="49" t="str">
        <f t="shared" si="15"/>
        <v>validé</v>
      </c>
    </row>
    <row r="11" spans="1:37" ht="20" thickBot="1" x14ac:dyDescent="0.25">
      <c r="A11" s="86" t="s">
        <v>66</v>
      </c>
      <c r="B11" s="77"/>
      <c r="C11" s="76" t="s">
        <v>62</v>
      </c>
      <c r="D11" s="35" t="s">
        <v>42</v>
      </c>
      <c r="E11" s="36">
        <v>12.5</v>
      </c>
      <c r="F11" s="37" t="str">
        <f t="shared" si="16"/>
        <v>validé</v>
      </c>
      <c r="G11" s="37" t="str">
        <f t="shared" si="16"/>
        <v>validé</v>
      </c>
      <c r="H11" s="37" t="str">
        <f t="shared" si="16"/>
        <v>validé</v>
      </c>
      <c r="I11" s="38" t="str">
        <f t="shared" si="1"/>
        <v>validé</v>
      </c>
      <c r="J11" s="36">
        <v>7</v>
      </c>
      <c r="K11" s="39" t="str">
        <f t="shared" si="2"/>
        <v>validé</v>
      </c>
      <c r="L11" s="39" t="str">
        <f t="shared" si="17"/>
        <v>non validé</v>
      </c>
      <c r="M11" s="39" t="str">
        <f t="shared" si="17"/>
        <v>non validé</v>
      </c>
      <c r="N11" s="40" t="str">
        <f t="shared" si="4"/>
        <v>non validé</v>
      </c>
      <c r="O11" s="41">
        <v>22.23</v>
      </c>
      <c r="P11" s="42">
        <f t="shared" si="18"/>
        <v>90.616666666666674</v>
      </c>
      <c r="Q11" s="42">
        <f t="shared" si="18"/>
        <v>100.61666666666667</v>
      </c>
      <c r="R11" s="42">
        <f t="shared" si="6"/>
        <v>115.61666666666667</v>
      </c>
      <c r="S11" s="35"/>
      <c r="T11" s="43">
        <f t="shared" si="7"/>
        <v>100.61666666666667</v>
      </c>
      <c r="U11" s="44" t="str">
        <f t="shared" si="8"/>
        <v>validé</v>
      </c>
      <c r="V11" s="44" t="str">
        <f t="shared" si="9"/>
        <v>validé</v>
      </c>
      <c r="W11" s="44" t="str">
        <f t="shared" si="10"/>
        <v>validé</v>
      </c>
      <c r="X11" s="40" t="str">
        <f t="shared" si="11"/>
        <v>validé</v>
      </c>
      <c r="Y11" s="50">
        <v>114</v>
      </c>
      <c r="Z11" s="34" t="str">
        <f t="shared" si="12"/>
        <v>validé</v>
      </c>
      <c r="AA11" s="34" t="str">
        <f t="shared" si="19"/>
        <v>validé</v>
      </c>
      <c r="AB11" s="34" t="str">
        <f t="shared" si="20"/>
        <v>non validé</v>
      </c>
      <c r="AC11" s="45" t="str">
        <f t="shared" si="13"/>
        <v>validé</v>
      </c>
      <c r="AD11" s="80" t="str">
        <f t="shared" si="21"/>
        <v>FRANGEUL Malo</v>
      </c>
      <c r="AE11" s="81" t="str">
        <f t="shared" si="22"/>
        <v/>
      </c>
      <c r="AF11" s="47"/>
      <c r="AG11" s="48" t="str">
        <f t="shared" si="23"/>
        <v>bleue</v>
      </c>
      <c r="AH11" s="48" t="str">
        <f t="shared" si="14"/>
        <v>non validé</v>
      </c>
      <c r="AI11" s="48" t="e">
        <f>IF(AND(#REF!="validé",#REF!="validé")=TRUE,"validé","non validé")</f>
        <v>#REF!</v>
      </c>
      <c r="AJ11" s="48" t="e">
        <f>IF(AND(#REF!="validé",#REF!="validé")=TRUE,"validé","non validé")</f>
        <v>#REF!</v>
      </c>
      <c r="AK11" s="49" t="str">
        <f t="shared" si="15"/>
        <v>non validé</v>
      </c>
    </row>
    <row r="12" spans="1:37" ht="20" thickBot="1" x14ac:dyDescent="0.25">
      <c r="A12" s="86" t="s">
        <v>67</v>
      </c>
      <c r="B12" s="77"/>
      <c r="C12" s="76" t="s">
        <v>62</v>
      </c>
      <c r="D12" s="35" t="s">
        <v>42</v>
      </c>
      <c r="E12" s="36">
        <v>18</v>
      </c>
      <c r="F12" s="37" t="str">
        <f t="shared" si="16"/>
        <v>validé</v>
      </c>
      <c r="G12" s="37" t="str">
        <f t="shared" si="16"/>
        <v>validé</v>
      </c>
      <c r="H12" s="37" t="str">
        <f t="shared" si="16"/>
        <v>validé</v>
      </c>
      <c r="I12" s="38" t="str">
        <f t="shared" si="1"/>
        <v>validé</v>
      </c>
      <c r="J12" s="36">
        <v>8</v>
      </c>
      <c r="K12" s="39" t="str">
        <f t="shared" si="2"/>
        <v>validé</v>
      </c>
      <c r="L12" s="39" t="str">
        <f t="shared" si="17"/>
        <v>validé</v>
      </c>
      <c r="M12" s="39" t="str">
        <f t="shared" si="17"/>
        <v>validé</v>
      </c>
      <c r="N12" s="40" t="str">
        <f t="shared" si="4"/>
        <v>validé</v>
      </c>
      <c r="O12" s="41">
        <v>17.32</v>
      </c>
      <c r="P12" s="42">
        <f t="shared" si="18"/>
        <v>95.466666666666669</v>
      </c>
      <c r="Q12" s="42">
        <f t="shared" si="18"/>
        <v>105.46666666666667</v>
      </c>
      <c r="R12" s="42">
        <f t="shared" si="6"/>
        <v>120.46666666666667</v>
      </c>
      <c r="S12" s="35"/>
      <c r="T12" s="43">
        <f t="shared" si="7"/>
        <v>105.46666666666667</v>
      </c>
      <c r="U12" s="44" t="str">
        <f t="shared" si="8"/>
        <v>validé</v>
      </c>
      <c r="V12" s="44" t="str">
        <f t="shared" si="9"/>
        <v>validé</v>
      </c>
      <c r="W12" s="44" t="str">
        <f t="shared" si="10"/>
        <v>validé</v>
      </c>
      <c r="X12" s="40" t="str">
        <f t="shared" si="11"/>
        <v>validé</v>
      </c>
      <c r="Y12" s="50">
        <v>122</v>
      </c>
      <c r="Z12" s="34" t="str">
        <f t="shared" si="12"/>
        <v>validé</v>
      </c>
      <c r="AA12" s="34" t="str">
        <f t="shared" si="19"/>
        <v>validé</v>
      </c>
      <c r="AB12" s="34" t="str">
        <f t="shared" si="20"/>
        <v>non validé</v>
      </c>
      <c r="AC12" s="45" t="str">
        <f t="shared" si="13"/>
        <v>validé</v>
      </c>
      <c r="AD12" s="80" t="str">
        <f t="shared" si="21"/>
        <v>MOLINARD Alban</v>
      </c>
      <c r="AE12" s="81" t="str">
        <f t="shared" si="22"/>
        <v/>
      </c>
      <c r="AF12" s="47"/>
      <c r="AG12" s="48" t="str">
        <f t="shared" si="23"/>
        <v>bleue</v>
      </c>
      <c r="AH12" s="48" t="str">
        <f t="shared" si="14"/>
        <v>validé</v>
      </c>
      <c r="AI12" s="48" t="e">
        <f>IF(AND(#REF!="validé",#REF!="validé")=TRUE,"validé","non validé")</f>
        <v>#REF!</v>
      </c>
      <c r="AJ12" s="48" t="e">
        <f>IF(AND(#REF!="validé",#REF!="validé")=TRUE,"validé","non validé")</f>
        <v>#REF!</v>
      </c>
      <c r="AK12" s="49" t="str">
        <f t="shared" si="15"/>
        <v>validé</v>
      </c>
    </row>
    <row r="13" spans="1:37" ht="20" thickBot="1" x14ac:dyDescent="0.25">
      <c r="A13" s="86" t="s">
        <v>68</v>
      </c>
      <c r="B13" s="77"/>
      <c r="C13" s="76" t="s">
        <v>62</v>
      </c>
      <c r="D13" s="35" t="s">
        <v>42</v>
      </c>
      <c r="E13" s="36">
        <v>14</v>
      </c>
      <c r="F13" s="37" t="str">
        <f t="shared" si="16"/>
        <v>validé</v>
      </c>
      <c r="G13" s="37" t="str">
        <f t="shared" si="16"/>
        <v>validé</v>
      </c>
      <c r="H13" s="37" t="str">
        <f t="shared" si="16"/>
        <v>validé</v>
      </c>
      <c r="I13" s="38" t="str">
        <f t="shared" si="1"/>
        <v>validé</v>
      </c>
      <c r="J13" s="36">
        <v>1</v>
      </c>
      <c r="K13" s="39" t="str">
        <f t="shared" si="2"/>
        <v>non validé</v>
      </c>
      <c r="L13" s="39" t="str">
        <f t="shared" si="17"/>
        <v>non validé</v>
      </c>
      <c r="M13" s="39" t="str">
        <f t="shared" si="17"/>
        <v>non validé</v>
      </c>
      <c r="N13" s="40" t="str">
        <f t="shared" si="4"/>
        <v>non validé</v>
      </c>
      <c r="O13" s="41">
        <v>26.07</v>
      </c>
      <c r="P13" s="42">
        <f t="shared" si="18"/>
        <v>86.883333333333326</v>
      </c>
      <c r="Q13" s="42">
        <f t="shared" si="18"/>
        <v>96.883333333333326</v>
      </c>
      <c r="R13" s="42">
        <f t="shared" si="6"/>
        <v>111.88333333333333</v>
      </c>
      <c r="S13" s="35">
        <v>7</v>
      </c>
      <c r="T13" s="43">
        <f t="shared" si="7"/>
        <v>-43.116666666666674</v>
      </c>
      <c r="U13" s="44" t="str">
        <f t="shared" si="8"/>
        <v>non validé</v>
      </c>
      <c r="V13" s="44" t="str">
        <f t="shared" si="9"/>
        <v>non validé</v>
      </c>
      <c r="W13" s="44" t="str">
        <f t="shared" si="10"/>
        <v>non validé</v>
      </c>
      <c r="X13" s="40" t="str">
        <f t="shared" si="11"/>
        <v>non validé</v>
      </c>
      <c r="Y13" s="50">
        <v>195</v>
      </c>
      <c r="Z13" s="34" t="str">
        <f t="shared" si="12"/>
        <v>validé</v>
      </c>
      <c r="AA13" s="34" t="str">
        <f t="shared" si="19"/>
        <v>validé</v>
      </c>
      <c r="AB13" s="34" t="str">
        <f t="shared" si="20"/>
        <v>non validé</v>
      </c>
      <c r="AC13" s="45" t="str">
        <f t="shared" si="13"/>
        <v>validé</v>
      </c>
      <c r="AD13" s="80" t="str">
        <f t="shared" si="21"/>
        <v>THOMAS Elouan</v>
      </c>
      <c r="AE13" s="81" t="str">
        <f t="shared" si="22"/>
        <v/>
      </c>
      <c r="AF13" s="47"/>
      <c r="AG13" s="48" t="str">
        <f t="shared" si="23"/>
        <v>bleue</v>
      </c>
      <c r="AH13" s="48" t="str">
        <f t="shared" si="14"/>
        <v>non validé</v>
      </c>
      <c r="AI13" s="48" t="e">
        <f>IF(AND(#REF!="validé",#REF!="validé")=TRUE,"validé","non validé")</f>
        <v>#REF!</v>
      </c>
      <c r="AJ13" s="48" t="e">
        <f>IF(AND(#REF!="validé",#REF!="validé")=TRUE,"validé","non validé")</f>
        <v>#REF!</v>
      </c>
      <c r="AK13" s="49" t="str">
        <f t="shared" si="15"/>
        <v>non validé</v>
      </c>
    </row>
    <row r="14" spans="1:37" ht="20" thickBot="1" x14ac:dyDescent="0.25">
      <c r="A14" s="86" t="s">
        <v>69</v>
      </c>
      <c r="B14" s="77"/>
      <c r="C14" s="76" t="s">
        <v>62</v>
      </c>
      <c r="D14" s="35" t="s">
        <v>43</v>
      </c>
      <c r="E14" s="36">
        <v>16.25</v>
      </c>
      <c r="F14" s="37" t="str">
        <f t="shared" si="16"/>
        <v>validé</v>
      </c>
      <c r="G14" s="37" t="str">
        <f t="shared" si="16"/>
        <v>validé</v>
      </c>
      <c r="H14" s="37" t="str">
        <f t="shared" si="16"/>
        <v>validé</v>
      </c>
      <c r="I14" s="38" t="str">
        <f t="shared" si="1"/>
        <v>validé</v>
      </c>
      <c r="J14" s="36">
        <v>5</v>
      </c>
      <c r="K14" s="39" t="str">
        <f t="shared" si="2"/>
        <v>validé</v>
      </c>
      <c r="L14" s="39" t="str">
        <f t="shared" si="17"/>
        <v>non validé</v>
      </c>
      <c r="M14" s="39" t="str">
        <f t="shared" si="17"/>
        <v>non validé</v>
      </c>
      <c r="N14" s="40" t="str">
        <f t="shared" si="4"/>
        <v>non validé</v>
      </c>
      <c r="O14" s="41">
        <v>48.34</v>
      </c>
      <c r="P14" s="42">
        <f t="shared" si="18"/>
        <v>64.433333333333337</v>
      </c>
      <c r="Q14" s="42">
        <f t="shared" si="18"/>
        <v>74.433333333333337</v>
      </c>
      <c r="R14" s="42">
        <f t="shared" si="6"/>
        <v>89.433333333333337</v>
      </c>
      <c r="S14" s="35">
        <v>1</v>
      </c>
      <c r="T14" s="43">
        <f t="shared" si="7"/>
        <v>89.433333333333337</v>
      </c>
      <c r="U14" s="44" t="str">
        <f t="shared" si="8"/>
        <v>validé</v>
      </c>
      <c r="V14" s="44" t="str">
        <f t="shared" si="9"/>
        <v>validé</v>
      </c>
      <c r="W14" s="44" t="str">
        <f t="shared" si="10"/>
        <v>non validé</v>
      </c>
      <c r="X14" s="40" t="str">
        <f t="shared" si="11"/>
        <v>non validé</v>
      </c>
      <c r="Y14" s="50">
        <v>90</v>
      </c>
      <c r="Z14" s="34" t="str">
        <f t="shared" si="12"/>
        <v>validé</v>
      </c>
      <c r="AA14" s="34" t="str">
        <f t="shared" si="19"/>
        <v>validé</v>
      </c>
      <c r="AB14" s="34" t="str">
        <f t="shared" si="20"/>
        <v>validé</v>
      </c>
      <c r="AC14" s="45" t="str">
        <f t="shared" si="13"/>
        <v>validé</v>
      </c>
      <c r="AD14" s="80" t="str">
        <f t="shared" si="21"/>
        <v>DEZORME Léo</v>
      </c>
      <c r="AE14" s="81" t="str">
        <f t="shared" si="22"/>
        <v/>
      </c>
      <c r="AF14" s="47"/>
      <c r="AG14" s="48" t="str">
        <f t="shared" si="23"/>
        <v>jaune</v>
      </c>
      <c r="AH14" s="48" t="str">
        <f t="shared" si="14"/>
        <v>non validé</v>
      </c>
      <c r="AI14" s="48" t="e">
        <f>IF(AND(#REF!="validé",#REF!="validé")=TRUE,"validé","non validé")</f>
        <v>#REF!</v>
      </c>
      <c r="AJ14" s="48" t="e">
        <f>IF(AND(#REF!="validé",#REF!="validé")=TRUE,"validé","non validé")</f>
        <v>#REF!</v>
      </c>
      <c r="AK14" s="49" t="str">
        <f t="shared" si="15"/>
        <v>non validé</v>
      </c>
    </row>
    <row r="15" spans="1:37" ht="20" thickBot="1" x14ac:dyDescent="0.25">
      <c r="A15" s="86" t="s">
        <v>70</v>
      </c>
      <c r="B15" s="77"/>
      <c r="C15" s="76" t="s">
        <v>62</v>
      </c>
      <c r="D15" s="35" t="s">
        <v>43</v>
      </c>
      <c r="E15" s="36">
        <v>18.850000000000001</v>
      </c>
      <c r="F15" s="37" t="str">
        <f t="shared" si="16"/>
        <v>validé</v>
      </c>
      <c r="G15" s="37" t="str">
        <f t="shared" si="16"/>
        <v>validé</v>
      </c>
      <c r="H15" s="37" t="str">
        <f t="shared" si="16"/>
        <v>validé</v>
      </c>
      <c r="I15" s="38" t="str">
        <f t="shared" si="1"/>
        <v>validé</v>
      </c>
      <c r="J15" s="36">
        <v>10</v>
      </c>
      <c r="K15" s="39" t="str">
        <f t="shared" si="2"/>
        <v>validé</v>
      </c>
      <c r="L15" s="39" t="str">
        <f t="shared" si="17"/>
        <v>validé</v>
      </c>
      <c r="M15" s="39" t="str">
        <f t="shared" si="17"/>
        <v>validé</v>
      </c>
      <c r="N15" s="40" t="str">
        <f t="shared" si="4"/>
        <v>validé</v>
      </c>
      <c r="O15" s="41">
        <v>18.46</v>
      </c>
      <c r="P15" s="42">
        <f t="shared" si="18"/>
        <v>94.233333333333334</v>
      </c>
      <c r="Q15" s="42">
        <f t="shared" si="18"/>
        <v>104.23333333333333</v>
      </c>
      <c r="R15" s="42">
        <f t="shared" si="6"/>
        <v>119.23333333333333</v>
      </c>
      <c r="S15" s="35"/>
      <c r="T15" s="43">
        <f t="shared" si="7"/>
        <v>119.23333333333333</v>
      </c>
      <c r="U15" s="44" t="str">
        <f t="shared" si="8"/>
        <v>validé</v>
      </c>
      <c r="V15" s="44" t="str">
        <f t="shared" si="9"/>
        <v>validé</v>
      </c>
      <c r="W15" s="44" t="str">
        <f t="shared" si="10"/>
        <v>validé</v>
      </c>
      <c r="X15" s="40" t="str">
        <f t="shared" si="11"/>
        <v>validé</v>
      </c>
      <c r="Y15" s="50">
        <v>57</v>
      </c>
      <c r="Z15" s="34" t="str">
        <f t="shared" si="12"/>
        <v>validé</v>
      </c>
      <c r="AA15" s="34" t="str">
        <f t="shared" si="19"/>
        <v>validé</v>
      </c>
      <c r="AB15" s="34" t="str">
        <f t="shared" si="20"/>
        <v>validé</v>
      </c>
      <c r="AC15" s="45" t="str">
        <f t="shared" si="13"/>
        <v>validé</v>
      </c>
      <c r="AD15" s="80" t="str">
        <f t="shared" si="21"/>
        <v>LE BARBER Johann</v>
      </c>
      <c r="AE15" s="81" t="str">
        <f t="shared" si="22"/>
        <v/>
      </c>
      <c r="AF15" s="47"/>
      <c r="AG15" s="48" t="str">
        <f t="shared" si="23"/>
        <v>jaune</v>
      </c>
      <c r="AH15" s="48" t="str">
        <f t="shared" si="14"/>
        <v>validé</v>
      </c>
      <c r="AI15" s="48" t="e">
        <f>IF(AND(#REF!="validé",#REF!="validé")=TRUE,"validé","non validé")</f>
        <v>#REF!</v>
      </c>
      <c r="AJ15" s="48" t="e">
        <f>IF(AND(#REF!="validé",#REF!="validé")=TRUE,"validé","non validé")</f>
        <v>#REF!</v>
      </c>
      <c r="AK15" s="49" t="str">
        <f t="shared" si="15"/>
        <v>validé</v>
      </c>
    </row>
    <row r="16" spans="1:37" ht="20" thickBot="1" x14ac:dyDescent="0.25">
      <c r="A16" s="86" t="s">
        <v>71</v>
      </c>
      <c r="B16" s="77"/>
      <c r="C16" s="76" t="s">
        <v>62</v>
      </c>
      <c r="D16" s="35" t="s">
        <v>43</v>
      </c>
      <c r="E16" s="36">
        <v>14.5</v>
      </c>
      <c r="F16" s="37" t="str">
        <f t="shared" si="16"/>
        <v>validé</v>
      </c>
      <c r="G16" s="37" t="str">
        <f t="shared" si="16"/>
        <v>validé</v>
      </c>
      <c r="H16" s="37" t="str">
        <f t="shared" si="16"/>
        <v>validé</v>
      </c>
      <c r="I16" s="38" t="str">
        <f t="shared" si="1"/>
        <v>validé</v>
      </c>
      <c r="J16" s="36">
        <v>8</v>
      </c>
      <c r="K16" s="39" t="str">
        <f t="shared" si="2"/>
        <v>validé</v>
      </c>
      <c r="L16" s="39" t="str">
        <f t="shared" si="17"/>
        <v>validé</v>
      </c>
      <c r="M16" s="39" t="str">
        <f t="shared" si="17"/>
        <v>validé</v>
      </c>
      <c r="N16" s="40" t="str">
        <f t="shared" si="4"/>
        <v>validé</v>
      </c>
      <c r="O16" s="41">
        <v>38.17</v>
      </c>
      <c r="P16" s="42">
        <f t="shared" si="18"/>
        <v>74.716666666666669</v>
      </c>
      <c r="Q16" s="42">
        <f t="shared" si="18"/>
        <v>84.716666666666669</v>
      </c>
      <c r="R16" s="42">
        <f t="shared" si="6"/>
        <v>99.716666666666669</v>
      </c>
      <c r="S16" s="35">
        <v>5</v>
      </c>
      <c r="T16" s="43">
        <f t="shared" si="7"/>
        <v>99.716666666666669</v>
      </c>
      <c r="U16" s="44" t="str">
        <f t="shared" si="8"/>
        <v>validé</v>
      </c>
      <c r="V16" s="44" t="str">
        <f t="shared" si="9"/>
        <v>validé</v>
      </c>
      <c r="W16" s="44" t="str">
        <f t="shared" si="10"/>
        <v>non validé</v>
      </c>
      <c r="X16" s="40" t="str">
        <f t="shared" si="11"/>
        <v>non validé</v>
      </c>
      <c r="Y16" s="50">
        <v>74</v>
      </c>
      <c r="Z16" s="34" t="str">
        <f t="shared" si="12"/>
        <v>validé</v>
      </c>
      <c r="AA16" s="34" t="str">
        <f t="shared" si="19"/>
        <v>validé</v>
      </c>
      <c r="AB16" s="34" t="str">
        <f t="shared" si="20"/>
        <v>validé</v>
      </c>
      <c r="AC16" s="45" t="str">
        <f t="shared" si="13"/>
        <v>validé</v>
      </c>
      <c r="AD16" s="80" t="str">
        <f t="shared" si="21"/>
        <v>PETITJEAN Mathys</v>
      </c>
      <c r="AE16" s="81" t="str">
        <f t="shared" si="22"/>
        <v/>
      </c>
      <c r="AF16" s="47"/>
      <c r="AG16" s="48" t="str">
        <f t="shared" si="23"/>
        <v>jaune</v>
      </c>
      <c r="AH16" s="48" t="str">
        <f t="shared" si="14"/>
        <v>non validé</v>
      </c>
      <c r="AI16" s="48" t="e">
        <f>IF(AND(#REF!="validé",#REF!="validé")=TRUE,"validé","non validé")</f>
        <v>#REF!</v>
      </c>
      <c r="AJ16" s="48" t="e">
        <f>IF(AND(#REF!="validé",#REF!="validé")=TRUE,"validé","non validé")</f>
        <v>#REF!</v>
      </c>
      <c r="AK16" s="49" t="str">
        <f t="shared" si="15"/>
        <v>non validé</v>
      </c>
    </row>
    <row r="17" spans="1:37" ht="20" thickBot="1" x14ac:dyDescent="0.25">
      <c r="A17" s="86" t="s">
        <v>72</v>
      </c>
      <c r="B17" s="77"/>
      <c r="C17" s="76" t="s">
        <v>74</v>
      </c>
      <c r="D17" s="35" t="s">
        <v>37</v>
      </c>
      <c r="E17" s="36">
        <v>20</v>
      </c>
      <c r="F17" s="37" t="str">
        <f t="shared" ref="F17:H36" si="24">IF($E17&gt;=$E$4,"validé","non validé")</f>
        <v>validé</v>
      </c>
      <c r="G17" s="37" t="str">
        <f t="shared" si="24"/>
        <v>validé</v>
      </c>
      <c r="H17" s="37" t="str">
        <f t="shared" si="24"/>
        <v>validé</v>
      </c>
      <c r="I17" s="38" t="str">
        <f t="shared" si="1"/>
        <v>validé</v>
      </c>
      <c r="J17" s="36">
        <v>8</v>
      </c>
      <c r="K17" s="39" t="str">
        <f t="shared" si="2"/>
        <v>validé</v>
      </c>
      <c r="L17" s="39" t="str">
        <f t="shared" ref="L17:M36" si="25">IF($J17*8&gt;=64,"validé","non validé")</f>
        <v>validé</v>
      </c>
      <c r="M17" s="39" t="str">
        <f t="shared" si="25"/>
        <v>validé</v>
      </c>
      <c r="N17" s="40" t="str">
        <f t="shared" si="4"/>
        <v>validé</v>
      </c>
      <c r="O17" s="41">
        <v>17.52</v>
      </c>
      <c r="P17" s="42">
        <f t="shared" si="18"/>
        <v>95.133333333333326</v>
      </c>
      <c r="Q17" s="42">
        <f t="shared" si="18"/>
        <v>105.13333333333333</v>
      </c>
      <c r="R17" s="42">
        <f t="shared" si="6"/>
        <v>120.13333333333333</v>
      </c>
      <c r="S17" s="35"/>
      <c r="T17" s="43">
        <f t="shared" si="7"/>
        <v>95.133333333333326</v>
      </c>
      <c r="U17" s="44" t="str">
        <f t="shared" si="8"/>
        <v>validé</v>
      </c>
      <c r="V17" s="44" t="str">
        <f t="shared" si="9"/>
        <v>validé</v>
      </c>
      <c r="W17" s="44" t="str">
        <f t="shared" si="10"/>
        <v>validé</v>
      </c>
      <c r="X17" s="40" t="str">
        <f t="shared" si="11"/>
        <v>validé</v>
      </c>
      <c r="Y17" s="50">
        <v>124</v>
      </c>
      <c r="Z17" s="34" t="str">
        <f t="shared" si="12"/>
        <v>validé</v>
      </c>
      <c r="AA17" s="34" t="str">
        <f t="shared" si="19"/>
        <v>validé</v>
      </c>
      <c r="AB17" s="34" t="str">
        <f t="shared" si="20"/>
        <v>non validé</v>
      </c>
      <c r="AC17" s="45" t="str">
        <f t="shared" si="13"/>
        <v>validé</v>
      </c>
      <c r="AD17" s="80" t="str">
        <f t="shared" si="21"/>
        <v>MOTTET Côme</v>
      </c>
      <c r="AE17" s="81" t="str">
        <f t="shared" si="22"/>
        <v/>
      </c>
      <c r="AF17" s="47"/>
      <c r="AG17" s="48" t="str">
        <f t="shared" si="23"/>
        <v>verte</v>
      </c>
      <c r="AH17" s="48" t="str">
        <f t="shared" si="14"/>
        <v>validé</v>
      </c>
      <c r="AI17" s="48" t="e">
        <f>IF(AND(#REF!="validé",#REF!="validé")=TRUE,"validé","non validé")</f>
        <v>#REF!</v>
      </c>
      <c r="AJ17" s="48" t="e">
        <f>IF(AND(#REF!="validé",#REF!="validé")=TRUE,"validé","non validé")</f>
        <v>#REF!</v>
      </c>
      <c r="AK17" s="49" t="str">
        <f t="shared" si="15"/>
        <v>validé</v>
      </c>
    </row>
    <row r="18" spans="1:37" ht="20" thickBot="1" x14ac:dyDescent="0.25">
      <c r="A18" s="86" t="s">
        <v>73</v>
      </c>
      <c r="B18" s="77"/>
      <c r="C18" s="76" t="s">
        <v>75</v>
      </c>
      <c r="D18" s="35" t="s">
        <v>37</v>
      </c>
      <c r="E18" s="36">
        <v>18.84</v>
      </c>
      <c r="F18" s="37" t="str">
        <f t="shared" si="24"/>
        <v>validé</v>
      </c>
      <c r="G18" s="37" t="str">
        <f t="shared" si="24"/>
        <v>validé</v>
      </c>
      <c r="H18" s="37" t="str">
        <f t="shared" si="24"/>
        <v>validé</v>
      </c>
      <c r="I18" s="38" t="str">
        <f t="shared" si="1"/>
        <v>validé</v>
      </c>
      <c r="J18" s="36">
        <v>8</v>
      </c>
      <c r="K18" s="39" t="str">
        <f t="shared" si="2"/>
        <v>validé</v>
      </c>
      <c r="L18" s="39" t="str">
        <f t="shared" si="25"/>
        <v>validé</v>
      </c>
      <c r="M18" s="39" t="str">
        <f t="shared" si="25"/>
        <v>validé</v>
      </c>
      <c r="N18" s="40" t="str">
        <f t="shared" si="4"/>
        <v>validé</v>
      </c>
      <c r="O18" s="41">
        <v>12.55</v>
      </c>
      <c r="P18" s="42">
        <f t="shared" si="18"/>
        <v>100.08333333333333</v>
      </c>
      <c r="Q18" s="42">
        <f t="shared" si="18"/>
        <v>110.08333333333333</v>
      </c>
      <c r="R18" s="42">
        <f t="shared" si="6"/>
        <v>125.08333333333333</v>
      </c>
      <c r="S18" s="35"/>
      <c r="T18" s="43">
        <f t="shared" si="7"/>
        <v>100.08333333333333</v>
      </c>
      <c r="U18" s="44" t="str">
        <f t="shared" si="8"/>
        <v>validé</v>
      </c>
      <c r="V18" s="44" t="str">
        <f t="shared" si="9"/>
        <v>validé</v>
      </c>
      <c r="W18" s="44" t="str">
        <f t="shared" si="10"/>
        <v>validé</v>
      </c>
      <c r="X18" s="40" t="str">
        <f t="shared" si="11"/>
        <v>validé</v>
      </c>
      <c r="Y18" s="50">
        <v>102</v>
      </c>
      <c r="Z18" s="34" t="str">
        <f t="shared" si="12"/>
        <v>validé</v>
      </c>
      <c r="AA18" s="34" t="str">
        <f t="shared" si="19"/>
        <v>validé</v>
      </c>
      <c r="AB18" s="34" t="str">
        <f t="shared" si="20"/>
        <v>validé</v>
      </c>
      <c r="AC18" s="45" t="str">
        <f t="shared" si="13"/>
        <v>validé</v>
      </c>
      <c r="AD18" s="80" t="str">
        <f t="shared" si="21"/>
        <v>DURAND Noé</v>
      </c>
      <c r="AE18" s="81" t="str">
        <f t="shared" si="22"/>
        <v/>
      </c>
      <c r="AF18" s="47"/>
      <c r="AG18" s="48" t="str">
        <f t="shared" si="23"/>
        <v>verte</v>
      </c>
      <c r="AH18" s="48" t="str">
        <f t="shared" si="14"/>
        <v>validé</v>
      </c>
      <c r="AI18" s="48" t="e">
        <f>IF(AND(#REF!="validé",#REF!="validé")=TRUE,"validé","non validé")</f>
        <v>#REF!</v>
      </c>
      <c r="AJ18" s="48" t="e">
        <f>IF(AND(#REF!="validé",#REF!="validé")=TRUE,"validé","non validé")</f>
        <v>#REF!</v>
      </c>
      <c r="AK18" s="49" t="str">
        <f t="shared" si="15"/>
        <v>validé</v>
      </c>
    </row>
    <row r="19" spans="1:37" ht="20" thickBot="1" x14ac:dyDescent="0.25">
      <c r="A19" s="86" t="s">
        <v>76</v>
      </c>
      <c r="B19" s="77"/>
      <c r="C19" s="76" t="s">
        <v>75</v>
      </c>
      <c r="D19" s="35" t="s">
        <v>37</v>
      </c>
      <c r="E19" s="36">
        <v>9</v>
      </c>
      <c r="F19" s="37" t="str">
        <f t="shared" si="24"/>
        <v>non validé</v>
      </c>
      <c r="G19" s="37" t="str">
        <f t="shared" si="24"/>
        <v>non validé</v>
      </c>
      <c r="H19" s="37" t="str">
        <f t="shared" si="24"/>
        <v>non validé</v>
      </c>
      <c r="I19" s="38" t="str">
        <f t="shared" si="1"/>
        <v>non validé</v>
      </c>
      <c r="J19" s="36">
        <v>8</v>
      </c>
      <c r="K19" s="39" t="str">
        <f t="shared" si="2"/>
        <v>validé</v>
      </c>
      <c r="L19" s="39" t="str">
        <f t="shared" si="25"/>
        <v>validé</v>
      </c>
      <c r="M19" s="39" t="str">
        <f t="shared" si="25"/>
        <v>validé</v>
      </c>
      <c r="N19" s="40" t="str">
        <f t="shared" si="4"/>
        <v>validé</v>
      </c>
      <c r="O19" s="41">
        <v>29.28</v>
      </c>
      <c r="P19" s="42">
        <f t="shared" si="18"/>
        <v>83.533333333333331</v>
      </c>
      <c r="Q19" s="42">
        <f t="shared" si="18"/>
        <v>93.533333333333331</v>
      </c>
      <c r="R19" s="42">
        <f t="shared" si="6"/>
        <v>108.53333333333333</v>
      </c>
      <c r="S19" s="35"/>
      <c r="T19" s="43">
        <f t="shared" si="7"/>
        <v>83.533333333333331</v>
      </c>
      <c r="U19" s="44" t="str">
        <f t="shared" si="8"/>
        <v>validé</v>
      </c>
      <c r="V19" s="44" t="str">
        <f t="shared" si="9"/>
        <v>validé</v>
      </c>
      <c r="W19" s="44" t="str">
        <f t="shared" si="10"/>
        <v>validé</v>
      </c>
      <c r="X19" s="40" t="str">
        <f t="shared" si="11"/>
        <v>validé</v>
      </c>
      <c r="Y19" s="50">
        <v>136</v>
      </c>
      <c r="Z19" s="34" t="str">
        <f t="shared" si="12"/>
        <v>validé</v>
      </c>
      <c r="AA19" s="34" t="str">
        <f t="shared" si="19"/>
        <v>validé</v>
      </c>
      <c r="AB19" s="34" t="str">
        <f t="shared" si="20"/>
        <v>non validé</v>
      </c>
      <c r="AC19" s="45" t="str">
        <f t="shared" si="13"/>
        <v>validé</v>
      </c>
      <c r="AD19" s="80" t="str">
        <f t="shared" si="21"/>
        <v>HOFFMANN Charly</v>
      </c>
      <c r="AE19" s="81" t="str">
        <f t="shared" si="22"/>
        <v/>
      </c>
      <c r="AF19" s="47"/>
      <c r="AG19" s="48" t="str">
        <f t="shared" si="23"/>
        <v>verte</v>
      </c>
      <c r="AH19" s="48" t="str">
        <f t="shared" si="14"/>
        <v>non validé</v>
      </c>
      <c r="AI19" s="48" t="e">
        <f>IF(AND(#REF!="validé",#REF!="validé")=TRUE,"validé","non validé")</f>
        <v>#REF!</v>
      </c>
      <c r="AJ19" s="48" t="e">
        <f>IF(AND(#REF!="validé",#REF!="validé")=TRUE,"validé","non validé")</f>
        <v>#REF!</v>
      </c>
      <c r="AK19" s="49" t="str">
        <f t="shared" si="15"/>
        <v>non validé</v>
      </c>
    </row>
    <row r="20" spans="1:37" ht="20" thickBot="1" x14ac:dyDescent="0.25">
      <c r="A20" s="86" t="s">
        <v>77</v>
      </c>
      <c r="B20" s="77"/>
      <c r="C20" s="76" t="s">
        <v>75</v>
      </c>
      <c r="D20" s="35" t="s">
        <v>42</v>
      </c>
      <c r="E20" s="36">
        <v>18</v>
      </c>
      <c r="F20" s="37" t="str">
        <f t="shared" si="24"/>
        <v>validé</v>
      </c>
      <c r="G20" s="37" t="str">
        <f t="shared" si="24"/>
        <v>validé</v>
      </c>
      <c r="H20" s="37" t="str">
        <f t="shared" si="24"/>
        <v>validé</v>
      </c>
      <c r="I20" s="38" t="str">
        <f t="shared" si="1"/>
        <v>validé</v>
      </c>
      <c r="J20" s="36">
        <v>9</v>
      </c>
      <c r="K20" s="39" t="str">
        <f t="shared" si="2"/>
        <v>validé</v>
      </c>
      <c r="L20" s="39" t="str">
        <f t="shared" si="25"/>
        <v>validé</v>
      </c>
      <c r="M20" s="39" t="str">
        <f t="shared" si="25"/>
        <v>validé</v>
      </c>
      <c r="N20" s="40" t="str">
        <f t="shared" si="4"/>
        <v>validé</v>
      </c>
      <c r="O20" s="41">
        <v>30.28</v>
      </c>
      <c r="P20" s="42">
        <f t="shared" si="18"/>
        <v>82.533333333333331</v>
      </c>
      <c r="Q20" s="42">
        <f t="shared" si="18"/>
        <v>92.533333333333331</v>
      </c>
      <c r="R20" s="42">
        <f t="shared" si="6"/>
        <v>107.53333333333333</v>
      </c>
      <c r="S20" s="35"/>
      <c r="T20" s="43">
        <f t="shared" si="7"/>
        <v>92.533333333333331</v>
      </c>
      <c r="U20" s="44" t="str">
        <f t="shared" si="8"/>
        <v>validé</v>
      </c>
      <c r="V20" s="44" t="str">
        <f t="shared" si="9"/>
        <v>validé</v>
      </c>
      <c r="W20" s="44" t="str">
        <f t="shared" si="10"/>
        <v>validé</v>
      </c>
      <c r="X20" s="40" t="str">
        <f t="shared" si="11"/>
        <v>validé</v>
      </c>
      <c r="Y20" s="50">
        <v>96</v>
      </c>
      <c r="Z20" s="34" t="str">
        <f t="shared" si="12"/>
        <v>validé</v>
      </c>
      <c r="AA20" s="34" t="str">
        <f t="shared" si="19"/>
        <v>validé</v>
      </c>
      <c r="AB20" s="34" t="str">
        <f t="shared" si="20"/>
        <v>validé</v>
      </c>
      <c r="AC20" s="45" t="str">
        <f t="shared" si="13"/>
        <v>validé</v>
      </c>
      <c r="AD20" s="80" t="str">
        <f t="shared" si="21"/>
        <v>LAUQUIN Nicolas</v>
      </c>
      <c r="AE20" s="81" t="str">
        <f t="shared" si="22"/>
        <v/>
      </c>
      <c r="AF20" s="47"/>
      <c r="AG20" s="48" t="str">
        <f t="shared" si="23"/>
        <v>bleue</v>
      </c>
      <c r="AH20" s="48" t="str">
        <f t="shared" si="14"/>
        <v>validé</v>
      </c>
      <c r="AI20" s="48" t="e">
        <f>IF(AND(#REF!="validé",#REF!="validé")=TRUE,"validé","non validé")</f>
        <v>#REF!</v>
      </c>
      <c r="AJ20" s="48" t="e">
        <f>IF(AND(#REF!="validé",#REF!="validé")=TRUE,"validé","non validé")</f>
        <v>#REF!</v>
      </c>
      <c r="AK20" s="49" t="str">
        <f t="shared" si="15"/>
        <v>validé</v>
      </c>
    </row>
    <row r="21" spans="1:37" ht="20" thickBot="1" x14ac:dyDescent="0.25">
      <c r="A21" s="86" t="s">
        <v>78</v>
      </c>
      <c r="B21" s="77"/>
      <c r="C21" s="76" t="s">
        <v>75</v>
      </c>
      <c r="D21" s="35" t="s">
        <v>43</v>
      </c>
      <c r="E21" s="36">
        <v>17.600000000000001</v>
      </c>
      <c r="F21" s="37" t="str">
        <f t="shared" si="24"/>
        <v>validé</v>
      </c>
      <c r="G21" s="37" t="str">
        <f t="shared" si="24"/>
        <v>validé</v>
      </c>
      <c r="H21" s="37" t="str">
        <f t="shared" si="24"/>
        <v>validé</v>
      </c>
      <c r="I21" s="38" t="str">
        <f t="shared" si="1"/>
        <v>validé</v>
      </c>
      <c r="J21" s="36">
        <v>7</v>
      </c>
      <c r="K21" s="39" t="str">
        <f t="shared" si="2"/>
        <v>validé</v>
      </c>
      <c r="L21" s="39" t="str">
        <f t="shared" si="25"/>
        <v>non validé</v>
      </c>
      <c r="M21" s="39" t="str">
        <f t="shared" si="25"/>
        <v>non validé</v>
      </c>
      <c r="N21" s="40" t="str">
        <f t="shared" si="4"/>
        <v>non validé</v>
      </c>
      <c r="O21" s="41">
        <v>57.55</v>
      </c>
      <c r="P21" s="42">
        <f t="shared" si="18"/>
        <v>55.083333333333336</v>
      </c>
      <c r="Q21" s="42">
        <f t="shared" si="18"/>
        <v>65.083333333333343</v>
      </c>
      <c r="R21" s="42">
        <f t="shared" si="6"/>
        <v>80.083333333333343</v>
      </c>
      <c r="S21" s="35"/>
      <c r="T21" s="43">
        <f t="shared" si="7"/>
        <v>80.083333333333343</v>
      </c>
      <c r="U21" s="44" t="str">
        <f t="shared" si="8"/>
        <v>validé</v>
      </c>
      <c r="V21" s="44" t="str">
        <f t="shared" si="9"/>
        <v>validé</v>
      </c>
      <c r="W21" s="44" t="str">
        <f t="shared" si="10"/>
        <v>validé</v>
      </c>
      <c r="X21" s="40" t="str">
        <f t="shared" si="11"/>
        <v>validé</v>
      </c>
      <c r="Y21" s="50">
        <v>85</v>
      </c>
      <c r="Z21" s="34" t="str">
        <f t="shared" si="12"/>
        <v>validé</v>
      </c>
      <c r="AA21" s="34" t="str">
        <f t="shared" si="19"/>
        <v>validé</v>
      </c>
      <c r="AB21" s="34" t="str">
        <f t="shared" si="20"/>
        <v>validé</v>
      </c>
      <c r="AC21" s="45" t="str">
        <f t="shared" si="13"/>
        <v>validé</v>
      </c>
      <c r="AD21" s="80" t="str">
        <f t="shared" si="21"/>
        <v>CODANI Yann</v>
      </c>
      <c r="AE21" s="81" t="str">
        <f t="shared" si="22"/>
        <v/>
      </c>
      <c r="AF21" s="47"/>
      <c r="AG21" s="48" t="str">
        <f t="shared" si="23"/>
        <v>jaune</v>
      </c>
      <c r="AH21" s="48" t="str">
        <f t="shared" si="14"/>
        <v>non validé</v>
      </c>
      <c r="AI21" s="48" t="e">
        <f>IF(AND(#REF!="validé",#REF!="validé")=TRUE,"validé","non validé")</f>
        <v>#REF!</v>
      </c>
      <c r="AJ21" s="48" t="e">
        <f>IF(AND(#REF!="validé",#REF!="validé")=TRUE,"validé","non validé")</f>
        <v>#REF!</v>
      </c>
      <c r="AK21" s="49" t="str">
        <f t="shared" si="15"/>
        <v>non validé</v>
      </c>
    </row>
    <row r="22" spans="1:37" ht="20" thickBot="1" x14ac:dyDescent="0.25">
      <c r="A22" s="86" t="s">
        <v>79</v>
      </c>
      <c r="B22" s="77"/>
      <c r="C22" s="76" t="s">
        <v>75</v>
      </c>
      <c r="D22" s="35" t="s">
        <v>43</v>
      </c>
      <c r="E22" s="36">
        <v>19.75</v>
      </c>
      <c r="F22" s="37" t="str">
        <f t="shared" si="24"/>
        <v>validé</v>
      </c>
      <c r="G22" s="37" t="str">
        <f t="shared" si="24"/>
        <v>validé</v>
      </c>
      <c r="H22" s="37" t="str">
        <f t="shared" si="24"/>
        <v>validé</v>
      </c>
      <c r="I22" s="38" t="str">
        <f t="shared" si="1"/>
        <v>validé</v>
      </c>
      <c r="J22" s="36">
        <v>9</v>
      </c>
      <c r="K22" s="39" t="str">
        <f t="shared" si="2"/>
        <v>validé</v>
      </c>
      <c r="L22" s="39" t="str">
        <f t="shared" si="25"/>
        <v>validé</v>
      </c>
      <c r="M22" s="39" t="str">
        <f t="shared" si="25"/>
        <v>validé</v>
      </c>
      <c r="N22" s="40" t="str">
        <f t="shared" si="4"/>
        <v>validé</v>
      </c>
      <c r="O22" s="41">
        <v>45.55</v>
      </c>
      <c r="P22" s="42">
        <f t="shared" si="18"/>
        <v>67.083333333333343</v>
      </c>
      <c r="Q22" s="42">
        <f t="shared" si="18"/>
        <v>77.083333333333343</v>
      </c>
      <c r="R22" s="42">
        <f t="shared" si="6"/>
        <v>92.083333333333343</v>
      </c>
      <c r="S22" s="35"/>
      <c r="T22" s="43">
        <f t="shared" si="7"/>
        <v>92.083333333333343</v>
      </c>
      <c r="U22" s="44" t="str">
        <f t="shared" si="8"/>
        <v>validé</v>
      </c>
      <c r="V22" s="44" t="str">
        <f t="shared" si="9"/>
        <v>validé</v>
      </c>
      <c r="W22" s="44" t="str">
        <f t="shared" si="10"/>
        <v>validé</v>
      </c>
      <c r="X22" s="40" t="str">
        <f t="shared" si="11"/>
        <v>validé</v>
      </c>
      <c r="Y22" s="50">
        <v>94</v>
      </c>
      <c r="Z22" s="34" t="str">
        <f t="shared" si="12"/>
        <v>validé</v>
      </c>
      <c r="AA22" s="34" t="str">
        <f t="shared" si="19"/>
        <v>validé</v>
      </c>
      <c r="AB22" s="34" t="str">
        <f t="shared" si="20"/>
        <v>validé</v>
      </c>
      <c r="AC22" s="45" t="str">
        <f t="shared" si="13"/>
        <v>validé</v>
      </c>
      <c r="AD22" s="80" t="str">
        <f t="shared" si="21"/>
        <v>DURAND Jérôme</v>
      </c>
      <c r="AE22" s="81" t="str">
        <f t="shared" si="22"/>
        <v/>
      </c>
      <c r="AF22" s="47"/>
      <c r="AG22" s="48" t="str">
        <f t="shared" si="23"/>
        <v>jaune</v>
      </c>
      <c r="AH22" s="48" t="str">
        <f t="shared" si="14"/>
        <v>validé</v>
      </c>
      <c r="AI22" s="48" t="e">
        <f>IF(AND(#REF!="validé",#REF!="validé")=TRUE,"validé","non validé")</f>
        <v>#REF!</v>
      </c>
      <c r="AJ22" s="48" t="e">
        <f>IF(AND(#REF!="validé",#REF!="validé")=TRUE,"validé","non validé")</f>
        <v>#REF!</v>
      </c>
      <c r="AK22" s="49" t="str">
        <f t="shared" si="15"/>
        <v>validé</v>
      </c>
    </row>
    <row r="23" spans="1:37" ht="20" thickBot="1" x14ac:dyDescent="0.25">
      <c r="A23" s="86" t="s">
        <v>80</v>
      </c>
      <c r="B23" s="77"/>
      <c r="C23" s="76" t="s">
        <v>75</v>
      </c>
      <c r="D23" s="35" t="s">
        <v>43</v>
      </c>
      <c r="E23" s="36">
        <v>16.149999999999999</v>
      </c>
      <c r="F23" s="37" t="str">
        <f t="shared" si="24"/>
        <v>validé</v>
      </c>
      <c r="G23" s="37" t="str">
        <f t="shared" si="24"/>
        <v>validé</v>
      </c>
      <c r="H23" s="37" t="str">
        <f t="shared" si="24"/>
        <v>validé</v>
      </c>
      <c r="I23" s="38" t="str">
        <f t="shared" si="1"/>
        <v>validé</v>
      </c>
      <c r="J23" s="36">
        <v>9</v>
      </c>
      <c r="K23" s="39" t="str">
        <f t="shared" si="2"/>
        <v>validé</v>
      </c>
      <c r="L23" s="39" t="str">
        <f t="shared" si="25"/>
        <v>validé</v>
      </c>
      <c r="M23" s="39" t="str">
        <f t="shared" si="25"/>
        <v>validé</v>
      </c>
      <c r="N23" s="40" t="str">
        <f t="shared" si="4"/>
        <v>validé</v>
      </c>
      <c r="O23" s="41">
        <v>46.58</v>
      </c>
      <c r="P23" s="42">
        <f t="shared" si="18"/>
        <v>66.033333333333331</v>
      </c>
      <c r="Q23" s="42">
        <f t="shared" si="18"/>
        <v>76.033333333333331</v>
      </c>
      <c r="R23" s="42">
        <f t="shared" si="6"/>
        <v>91.033333333333331</v>
      </c>
      <c r="S23" s="35"/>
      <c r="T23" s="43">
        <f t="shared" si="7"/>
        <v>91.033333333333331</v>
      </c>
      <c r="U23" s="44" t="str">
        <f t="shared" si="8"/>
        <v>validé</v>
      </c>
      <c r="V23" s="44" t="str">
        <f t="shared" si="9"/>
        <v>validé</v>
      </c>
      <c r="W23" s="44" t="str">
        <f t="shared" si="10"/>
        <v>validé</v>
      </c>
      <c r="X23" s="40" t="str">
        <f t="shared" si="11"/>
        <v>validé</v>
      </c>
      <c r="Y23" s="50">
        <v>76</v>
      </c>
      <c r="Z23" s="34" t="str">
        <f t="shared" si="12"/>
        <v>validé</v>
      </c>
      <c r="AA23" s="34" t="str">
        <f t="shared" si="19"/>
        <v>validé</v>
      </c>
      <c r="AB23" s="34" t="str">
        <f t="shared" si="20"/>
        <v>validé</v>
      </c>
      <c r="AC23" s="45" t="str">
        <f t="shared" si="13"/>
        <v>validé</v>
      </c>
      <c r="AD23" s="80" t="str">
        <f t="shared" si="21"/>
        <v>HENON Edgar</v>
      </c>
      <c r="AE23" s="81" t="str">
        <f t="shared" si="22"/>
        <v/>
      </c>
      <c r="AF23" s="47"/>
      <c r="AG23" s="48" t="str">
        <f t="shared" si="23"/>
        <v>jaune</v>
      </c>
      <c r="AH23" s="48" t="str">
        <f t="shared" si="14"/>
        <v>validé</v>
      </c>
      <c r="AI23" s="48" t="e">
        <f>IF(AND(#REF!="validé",#REF!="validé")=TRUE,"validé","non validé")</f>
        <v>#REF!</v>
      </c>
      <c r="AJ23" s="48" t="e">
        <f>IF(AND(#REF!="validé",#REF!="validé")=TRUE,"validé","non validé")</f>
        <v>#REF!</v>
      </c>
      <c r="AK23" s="49" t="str">
        <f t="shared" si="15"/>
        <v>validé</v>
      </c>
    </row>
    <row r="24" spans="1:37" ht="20" thickBot="1" x14ac:dyDescent="0.25">
      <c r="A24" s="86" t="s">
        <v>81</v>
      </c>
      <c r="B24" s="77"/>
      <c r="C24" s="76" t="s">
        <v>75</v>
      </c>
      <c r="D24" s="35" t="s">
        <v>43</v>
      </c>
      <c r="E24" s="36">
        <v>16.600000000000001</v>
      </c>
      <c r="F24" s="37" t="str">
        <f t="shared" si="24"/>
        <v>validé</v>
      </c>
      <c r="G24" s="37" t="str">
        <f t="shared" si="24"/>
        <v>validé</v>
      </c>
      <c r="H24" s="37" t="str">
        <f t="shared" si="24"/>
        <v>validé</v>
      </c>
      <c r="I24" s="38" t="str">
        <f t="shared" si="1"/>
        <v>validé</v>
      </c>
      <c r="J24" s="36">
        <v>5</v>
      </c>
      <c r="K24" s="39" t="str">
        <f t="shared" si="2"/>
        <v>validé</v>
      </c>
      <c r="L24" s="39" t="str">
        <f t="shared" si="25"/>
        <v>non validé</v>
      </c>
      <c r="M24" s="39" t="str">
        <f t="shared" si="25"/>
        <v>non validé</v>
      </c>
      <c r="N24" s="40" t="str">
        <f t="shared" si="4"/>
        <v>non validé</v>
      </c>
      <c r="O24" s="41">
        <v>58.3</v>
      </c>
      <c r="P24" s="42">
        <f t="shared" si="18"/>
        <v>54.500000000000007</v>
      </c>
      <c r="Q24" s="42">
        <f t="shared" si="18"/>
        <v>64.5</v>
      </c>
      <c r="R24" s="42">
        <f t="shared" si="6"/>
        <v>79.5</v>
      </c>
      <c r="S24" s="35"/>
      <c r="T24" s="43">
        <f t="shared" si="7"/>
        <v>79.5</v>
      </c>
      <c r="U24" s="44" t="str">
        <f t="shared" si="8"/>
        <v>validé</v>
      </c>
      <c r="V24" s="44" t="str">
        <f t="shared" si="9"/>
        <v>validé</v>
      </c>
      <c r="W24" s="44" t="str">
        <f t="shared" si="10"/>
        <v>validé</v>
      </c>
      <c r="X24" s="40" t="str">
        <f t="shared" si="11"/>
        <v>validé</v>
      </c>
      <c r="Y24" s="50">
        <v>88</v>
      </c>
      <c r="Z24" s="34" t="str">
        <f t="shared" si="12"/>
        <v>validé</v>
      </c>
      <c r="AA24" s="34" t="str">
        <f t="shared" si="19"/>
        <v>validé</v>
      </c>
      <c r="AB24" s="34" t="str">
        <f t="shared" si="20"/>
        <v>validé</v>
      </c>
      <c r="AC24" s="45" t="str">
        <f t="shared" si="13"/>
        <v>validé</v>
      </c>
      <c r="AD24" s="80" t="str">
        <f t="shared" si="21"/>
        <v>LAURENT Arthur</v>
      </c>
      <c r="AE24" s="81" t="str">
        <f t="shared" si="22"/>
        <v/>
      </c>
      <c r="AF24" s="47"/>
      <c r="AG24" s="48" t="str">
        <f t="shared" si="23"/>
        <v>jaune</v>
      </c>
      <c r="AH24" s="48" t="str">
        <f t="shared" si="14"/>
        <v>non validé</v>
      </c>
      <c r="AI24" s="48" t="e">
        <f>IF(AND(#REF!="validé",#REF!="validé")=TRUE,"validé","non validé")</f>
        <v>#REF!</v>
      </c>
      <c r="AJ24" s="48" t="e">
        <f>IF(AND(#REF!="validé",#REF!="validé")=TRUE,"validé","non validé")</f>
        <v>#REF!</v>
      </c>
      <c r="AK24" s="49" t="str">
        <f t="shared" si="15"/>
        <v>non validé</v>
      </c>
    </row>
    <row r="25" spans="1:37" ht="20" thickBot="1" x14ac:dyDescent="0.25">
      <c r="A25" s="86" t="s">
        <v>82</v>
      </c>
      <c r="B25" s="77"/>
      <c r="C25" s="76" t="s">
        <v>75</v>
      </c>
      <c r="D25" s="35" t="s">
        <v>43</v>
      </c>
      <c r="E25" s="36">
        <v>15.25</v>
      </c>
      <c r="F25" s="37" t="str">
        <f t="shared" si="24"/>
        <v>validé</v>
      </c>
      <c r="G25" s="37" t="str">
        <f t="shared" si="24"/>
        <v>validé</v>
      </c>
      <c r="H25" s="37" t="str">
        <f t="shared" si="24"/>
        <v>validé</v>
      </c>
      <c r="I25" s="38" t="str">
        <f t="shared" si="1"/>
        <v>validé</v>
      </c>
      <c r="J25" s="36">
        <v>7</v>
      </c>
      <c r="K25" s="39" t="str">
        <f t="shared" si="2"/>
        <v>validé</v>
      </c>
      <c r="L25" s="39" t="str">
        <f t="shared" si="25"/>
        <v>non validé</v>
      </c>
      <c r="M25" s="39" t="str">
        <f t="shared" si="25"/>
        <v>non validé</v>
      </c>
      <c r="N25" s="40" t="str">
        <f t="shared" si="4"/>
        <v>non validé</v>
      </c>
      <c r="O25" s="41">
        <v>66.459999999999994</v>
      </c>
      <c r="P25" s="42">
        <f t="shared" si="18"/>
        <v>46.233333333333348</v>
      </c>
      <c r="Q25" s="42">
        <f t="shared" si="18"/>
        <v>56.233333333333348</v>
      </c>
      <c r="R25" s="42">
        <f t="shared" si="6"/>
        <v>71.233333333333348</v>
      </c>
      <c r="S25" s="35">
        <v>1</v>
      </c>
      <c r="T25" s="43">
        <f t="shared" si="7"/>
        <v>71.233333333333348</v>
      </c>
      <c r="U25" s="44" t="str">
        <f t="shared" si="8"/>
        <v>validé</v>
      </c>
      <c r="V25" s="44" t="str">
        <f t="shared" si="9"/>
        <v>non validé</v>
      </c>
      <c r="W25" s="44" t="str">
        <f t="shared" si="10"/>
        <v>non validé</v>
      </c>
      <c r="X25" s="40" t="str">
        <f t="shared" si="11"/>
        <v>non validé</v>
      </c>
      <c r="Y25" s="50">
        <v>85</v>
      </c>
      <c r="Z25" s="34" t="str">
        <f t="shared" si="12"/>
        <v>validé</v>
      </c>
      <c r="AA25" s="34" t="str">
        <f t="shared" si="19"/>
        <v>validé</v>
      </c>
      <c r="AB25" s="34" t="str">
        <f t="shared" si="20"/>
        <v>validé</v>
      </c>
      <c r="AC25" s="45" t="str">
        <f t="shared" si="13"/>
        <v>validé</v>
      </c>
      <c r="AD25" s="80" t="str">
        <f t="shared" si="21"/>
        <v>VOYES Elliot</v>
      </c>
      <c r="AE25" s="81" t="str">
        <f t="shared" si="22"/>
        <v/>
      </c>
      <c r="AF25" s="47"/>
      <c r="AG25" s="48" t="str">
        <f t="shared" si="23"/>
        <v>jaune</v>
      </c>
      <c r="AH25" s="48" t="str">
        <f t="shared" si="14"/>
        <v>non validé</v>
      </c>
      <c r="AI25" s="48" t="e">
        <f>IF(AND(#REF!="validé",#REF!="validé")=TRUE,"validé","non validé")</f>
        <v>#REF!</v>
      </c>
      <c r="AJ25" s="48" t="e">
        <f>IF(AND(#REF!="validé",#REF!="validé")=TRUE,"validé","non validé")</f>
        <v>#REF!</v>
      </c>
      <c r="AK25" s="49" t="str">
        <f t="shared" si="15"/>
        <v>non validé</v>
      </c>
    </row>
    <row r="26" spans="1:37" ht="20" thickBot="1" x14ac:dyDescent="0.25">
      <c r="A26" s="86" t="s">
        <v>83</v>
      </c>
      <c r="B26" s="77"/>
      <c r="C26" s="76" t="s">
        <v>75</v>
      </c>
      <c r="D26" s="35" t="s">
        <v>43</v>
      </c>
      <c r="E26" s="36">
        <v>19.2</v>
      </c>
      <c r="F26" s="37" t="str">
        <f t="shared" si="24"/>
        <v>validé</v>
      </c>
      <c r="G26" s="37" t="str">
        <f t="shared" si="24"/>
        <v>validé</v>
      </c>
      <c r="H26" s="37" t="str">
        <f t="shared" si="24"/>
        <v>validé</v>
      </c>
      <c r="I26" s="38" t="str">
        <f t="shared" si="1"/>
        <v>validé</v>
      </c>
      <c r="J26" s="36">
        <v>9</v>
      </c>
      <c r="K26" s="39" t="str">
        <f t="shared" si="2"/>
        <v>validé</v>
      </c>
      <c r="L26" s="39" t="str">
        <f t="shared" si="25"/>
        <v>validé</v>
      </c>
      <c r="M26" s="39" t="str">
        <f t="shared" si="25"/>
        <v>validé</v>
      </c>
      <c r="N26" s="40" t="str">
        <f t="shared" si="4"/>
        <v>validé</v>
      </c>
      <c r="O26" s="41">
        <v>42.53</v>
      </c>
      <c r="P26" s="42">
        <f t="shared" si="18"/>
        <v>70.116666666666674</v>
      </c>
      <c r="Q26" s="42">
        <f t="shared" si="18"/>
        <v>80.116666666666674</v>
      </c>
      <c r="R26" s="42">
        <f t="shared" si="6"/>
        <v>95.116666666666674</v>
      </c>
      <c r="S26" s="35"/>
      <c r="T26" s="43">
        <f t="shared" si="7"/>
        <v>95.116666666666674</v>
      </c>
      <c r="U26" s="44" t="str">
        <f t="shared" si="8"/>
        <v>validé</v>
      </c>
      <c r="V26" s="44" t="str">
        <f t="shared" si="9"/>
        <v>validé</v>
      </c>
      <c r="W26" s="44" t="str">
        <f t="shared" si="10"/>
        <v>validé</v>
      </c>
      <c r="X26" s="40" t="str">
        <f t="shared" si="11"/>
        <v>validé</v>
      </c>
      <c r="Y26" s="50">
        <v>113</v>
      </c>
      <c r="Z26" s="34" t="str">
        <f t="shared" si="12"/>
        <v>validé</v>
      </c>
      <c r="AA26" s="34" t="str">
        <f t="shared" si="19"/>
        <v>validé</v>
      </c>
      <c r="AB26" s="34" t="str">
        <f t="shared" si="20"/>
        <v>validé</v>
      </c>
      <c r="AC26" s="45" t="str">
        <f t="shared" si="13"/>
        <v>validé</v>
      </c>
      <c r="AD26" s="80" t="str">
        <f t="shared" si="21"/>
        <v>WUILLAUME Pierre-Yves</v>
      </c>
      <c r="AE26" s="81" t="str">
        <f t="shared" si="22"/>
        <v/>
      </c>
      <c r="AF26" s="47"/>
      <c r="AG26" s="48" t="str">
        <f t="shared" si="23"/>
        <v>jaune</v>
      </c>
      <c r="AH26" s="48" t="str">
        <f t="shared" ref="AH26:AH57" si="26">IF(AND(I26="validé",N26="validé",AC26="validé",X26="validé")=TRUE,"validé","non validé")</f>
        <v>validé</v>
      </c>
      <c r="AI26" s="48" t="e">
        <f>IF(AND(#REF!="validé",#REF!="validé")=TRUE,"validé","non validé")</f>
        <v>#REF!</v>
      </c>
      <c r="AJ26" s="48" t="e">
        <f>IF(AND(#REF!="validé",#REF!="validé")=TRUE,"validé","non validé")</f>
        <v>#REF!</v>
      </c>
      <c r="AK26" s="49" t="str">
        <f t="shared" si="15"/>
        <v>validé</v>
      </c>
    </row>
    <row r="27" spans="1:37" ht="21" thickBot="1" x14ac:dyDescent="0.25">
      <c r="A27" s="86" t="s">
        <v>92</v>
      </c>
      <c r="B27" s="85"/>
      <c r="C27" s="68" t="s">
        <v>75</v>
      </c>
      <c r="D27" s="35" t="s">
        <v>43</v>
      </c>
      <c r="E27" s="36">
        <v>18.75</v>
      </c>
      <c r="F27" s="37" t="str">
        <f t="shared" si="24"/>
        <v>validé</v>
      </c>
      <c r="G27" s="37" t="str">
        <f t="shared" si="24"/>
        <v>validé</v>
      </c>
      <c r="H27" s="37" t="str">
        <f t="shared" si="24"/>
        <v>validé</v>
      </c>
      <c r="I27" s="38" t="str">
        <f t="shared" si="1"/>
        <v>validé</v>
      </c>
      <c r="J27" s="36">
        <v>8</v>
      </c>
      <c r="K27" s="39" t="str">
        <f t="shared" si="2"/>
        <v>validé</v>
      </c>
      <c r="L27" s="39" t="str">
        <f t="shared" si="25"/>
        <v>validé</v>
      </c>
      <c r="M27" s="39" t="str">
        <f t="shared" si="25"/>
        <v>validé</v>
      </c>
      <c r="N27" s="40" t="str">
        <f t="shared" ref="N27" si="27">IF($D27="Verte",K27,IF($D27="Bleue",L27,IF($D27="Jaune",M27)))</f>
        <v>validé</v>
      </c>
      <c r="O27" s="41">
        <v>33.58</v>
      </c>
      <c r="P27" s="42">
        <f t="shared" si="18"/>
        <v>79.033333333333331</v>
      </c>
      <c r="Q27" s="42">
        <f t="shared" si="18"/>
        <v>89.033333333333331</v>
      </c>
      <c r="R27" s="42">
        <f t="shared" si="6"/>
        <v>104.03333333333333</v>
      </c>
      <c r="S27" s="35"/>
      <c r="T27" s="43">
        <f t="shared" si="7"/>
        <v>104.03333333333333</v>
      </c>
      <c r="U27" s="44" t="str">
        <f t="shared" ref="U27" si="28">IF(T27&gt;=70,"validé","non validé")</f>
        <v>validé</v>
      </c>
      <c r="V27" s="44" t="str">
        <f t="shared" ref="V27" si="29">IF(T27&gt;=76,"validé","non validé")</f>
        <v>validé</v>
      </c>
      <c r="W27" s="44" t="str">
        <f t="shared" ref="W27" si="30">IF(S27=0,IF(T27&gt;=70,"validé","non validé"),"non validé")</f>
        <v>validé</v>
      </c>
      <c r="X27" s="40" t="str">
        <f t="shared" ref="X27" si="31">IF($D27="verte",U27,IF($D27="Bleue",V27,IF($D27="jaune",W27)))</f>
        <v>validé</v>
      </c>
      <c r="Y27" s="50">
        <v>73</v>
      </c>
      <c r="Z27" s="34" t="str">
        <f t="shared" si="12"/>
        <v>validé</v>
      </c>
      <c r="AA27" s="34" t="str">
        <f t="shared" si="19"/>
        <v>validé</v>
      </c>
      <c r="AB27" s="34" t="str">
        <f t="shared" si="20"/>
        <v>validé</v>
      </c>
      <c r="AC27" s="45" t="str">
        <f t="shared" ref="AC27" si="32">IF($D27="verte",Z27,IF($D27="Bleue",AA27,IF($D27="jaune",AB27)))</f>
        <v>validé</v>
      </c>
      <c r="AD27" s="80" t="str">
        <f t="shared" ref="AD27" si="33">IF(ISBLANK(A27)=TRUE,"",A27)</f>
        <v>HOFFMANN Camille</v>
      </c>
      <c r="AE27" s="81" t="str">
        <f t="shared" ref="AE27" si="34">IF(ISBLANK(B27)=TRUE,"",B27)</f>
        <v/>
      </c>
      <c r="AF27" s="47"/>
      <c r="AG27" s="48" t="str">
        <f t="shared" ref="AG27" si="35">IF(ISBLANK(D27)=TRUE,"",D27)</f>
        <v>jaune</v>
      </c>
      <c r="AH27" s="48" t="str">
        <f t="shared" ref="AH27" si="36">IF(AND(I27="validé",N27="validé",AC27="validé",X27="validé")=TRUE,"validé","non validé")</f>
        <v>validé</v>
      </c>
      <c r="AI27" s="48" t="e">
        <f>IF(AND(#REF!="validé",#REF!="validé")=TRUE,"validé","non validé")</f>
        <v>#REF!</v>
      </c>
      <c r="AJ27" s="48" t="e">
        <f>IF(AND(#REF!="validé",#REF!="validé")=TRUE,"validé","non validé")</f>
        <v>#REF!</v>
      </c>
      <c r="AK27" s="49" t="str">
        <f t="shared" ref="AK27" si="37">IF(OR(AG27="Verte",AG27="Bleue",AG27="Jaune")=TRUE,AH27,IF(AG27="Orange",AI27,AJ27))</f>
        <v>validé</v>
      </c>
    </row>
    <row r="28" spans="1:37" ht="19" x14ac:dyDescent="0.2">
      <c r="A28" s="77"/>
      <c r="B28" s="77"/>
      <c r="C28" s="76"/>
      <c r="D28" s="35"/>
      <c r="E28" s="36"/>
      <c r="F28" s="37" t="str">
        <f t="shared" si="24"/>
        <v>non validé</v>
      </c>
      <c r="G28" s="37" t="str">
        <f t="shared" si="24"/>
        <v>non validé</v>
      </c>
      <c r="H28" s="37" t="str">
        <f t="shared" si="24"/>
        <v>non validé</v>
      </c>
      <c r="I28" s="38" t="b">
        <f t="shared" si="1"/>
        <v>0</v>
      </c>
      <c r="J28" s="36"/>
      <c r="K28" s="39" t="str">
        <f t="shared" si="2"/>
        <v>non validé</v>
      </c>
      <c r="L28" s="39" t="str">
        <f t="shared" si="25"/>
        <v>non validé</v>
      </c>
      <c r="M28" s="39" t="str">
        <f t="shared" si="25"/>
        <v>non validé</v>
      </c>
      <c r="N28" s="40" t="b">
        <f t="shared" si="4"/>
        <v>0</v>
      </c>
      <c r="O28" s="41"/>
      <c r="P28" s="42">
        <f t="shared" si="18"/>
        <v>0</v>
      </c>
      <c r="Q28" s="42">
        <f t="shared" si="18"/>
        <v>0</v>
      </c>
      <c r="R28" s="42">
        <f t="shared" si="6"/>
        <v>0</v>
      </c>
      <c r="S28" s="35"/>
      <c r="T28" s="43">
        <f t="shared" si="7"/>
        <v>0</v>
      </c>
      <c r="U28" s="44" t="str">
        <f t="shared" si="8"/>
        <v>non validé</v>
      </c>
      <c r="V28" s="44" t="str">
        <f t="shared" si="9"/>
        <v>non validé</v>
      </c>
      <c r="W28" s="44" t="str">
        <f t="shared" si="10"/>
        <v>non validé</v>
      </c>
      <c r="X28" s="40" t="b">
        <f t="shared" si="11"/>
        <v>0</v>
      </c>
      <c r="Y28" s="50"/>
      <c r="Z28" s="34" t="str">
        <f t="shared" si="12"/>
        <v>non validé</v>
      </c>
      <c r="AA28" s="34" t="str">
        <f t="shared" si="19"/>
        <v>non validé</v>
      </c>
      <c r="AB28" s="34" t="str">
        <f t="shared" si="20"/>
        <v>non validé</v>
      </c>
      <c r="AC28" s="45" t="b">
        <f t="shared" si="13"/>
        <v>0</v>
      </c>
      <c r="AD28" s="80" t="str">
        <f t="shared" ref="AD28:AD58" si="38">IF(ISBLANK(A28)=TRUE,"",A28)</f>
        <v/>
      </c>
      <c r="AE28" s="81" t="str">
        <f t="shared" ref="AE28:AE58" si="39">IF(ISBLANK(B28)=TRUE,"",B28)</f>
        <v/>
      </c>
      <c r="AF28" s="47"/>
      <c r="AG28" s="48" t="str">
        <f t="shared" ref="AG28:AG57" si="40">IF(ISBLANK(D28)=TRUE,"",D28)</f>
        <v/>
      </c>
      <c r="AH28" s="48" t="str">
        <f t="shared" si="26"/>
        <v>non validé</v>
      </c>
      <c r="AI28" s="48" t="e">
        <f>IF(AND(#REF!="validé",#REF!="validé")=TRUE,"validé","non validé")</f>
        <v>#REF!</v>
      </c>
      <c r="AJ28" s="48" t="e">
        <f>IF(AND(#REF!="validé",#REF!="validé")=TRUE,"validé","non validé")</f>
        <v>#REF!</v>
      </c>
      <c r="AK28" s="49" t="e">
        <f t="shared" si="15"/>
        <v>#REF!</v>
      </c>
    </row>
    <row r="29" spans="1:37" ht="19" x14ac:dyDescent="0.2">
      <c r="A29" s="77"/>
      <c r="B29" s="77"/>
      <c r="C29" s="76" t="s">
        <v>38</v>
      </c>
      <c r="D29" s="35"/>
      <c r="E29" s="36"/>
      <c r="F29" s="37" t="str">
        <f t="shared" si="24"/>
        <v>non validé</v>
      </c>
      <c r="G29" s="37" t="str">
        <f t="shared" si="24"/>
        <v>non validé</v>
      </c>
      <c r="H29" s="37" t="str">
        <f t="shared" si="24"/>
        <v>non validé</v>
      </c>
      <c r="I29" s="38" t="b">
        <f t="shared" si="1"/>
        <v>0</v>
      </c>
      <c r="J29" s="36"/>
      <c r="K29" s="39" t="str">
        <f t="shared" si="2"/>
        <v>non validé</v>
      </c>
      <c r="L29" s="39" t="str">
        <f t="shared" si="25"/>
        <v>non validé</v>
      </c>
      <c r="M29" s="39" t="str">
        <f t="shared" si="25"/>
        <v>non validé</v>
      </c>
      <c r="N29" s="40" t="b">
        <f t="shared" si="4"/>
        <v>0</v>
      </c>
      <c r="O29" s="41"/>
      <c r="P29" s="42">
        <f t="shared" si="18"/>
        <v>0</v>
      </c>
      <c r="Q29" s="42">
        <f t="shared" si="18"/>
        <v>0</v>
      </c>
      <c r="R29" s="42">
        <f t="shared" si="6"/>
        <v>0</v>
      </c>
      <c r="S29" s="35"/>
      <c r="T29" s="43">
        <f t="shared" si="7"/>
        <v>0</v>
      </c>
      <c r="U29" s="44" t="str">
        <f t="shared" si="8"/>
        <v>non validé</v>
      </c>
      <c r="V29" s="44" t="str">
        <f t="shared" si="9"/>
        <v>non validé</v>
      </c>
      <c r="W29" s="44" t="str">
        <f t="shared" si="10"/>
        <v>non validé</v>
      </c>
      <c r="X29" s="40" t="b">
        <f t="shared" si="11"/>
        <v>0</v>
      </c>
      <c r="Y29" s="50"/>
      <c r="Z29" s="34" t="str">
        <f t="shared" si="12"/>
        <v>non validé</v>
      </c>
      <c r="AA29" s="34" t="str">
        <f t="shared" si="19"/>
        <v>non validé</v>
      </c>
      <c r="AB29" s="34" t="str">
        <f t="shared" si="20"/>
        <v>non validé</v>
      </c>
      <c r="AC29" s="45" t="b">
        <f t="shared" si="13"/>
        <v>0</v>
      </c>
      <c r="AD29" s="80" t="str">
        <f t="shared" si="38"/>
        <v/>
      </c>
      <c r="AE29" s="81" t="str">
        <f t="shared" si="39"/>
        <v/>
      </c>
      <c r="AF29" s="47"/>
      <c r="AG29" s="48" t="str">
        <f t="shared" si="40"/>
        <v/>
      </c>
      <c r="AH29" s="48" t="str">
        <f t="shared" si="26"/>
        <v>non validé</v>
      </c>
      <c r="AI29" s="48" t="e">
        <f>IF(AND(#REF!="validé",#REF!="validé")=TRUE,"validé","non validé")</f>
        <v>#REF!</v>
      </c>
      <c r="AJ29" s="48" t="e">
        <f>IF(AND(#REF!="validé",#REF!="validé")=TRUE,"validé","non validé")</f>
        <v>#REF!</v>
      </c>
      <c r="AK29" s="49" t="e">
        <f t="shared" si="15"/>
        <v>#REF!</v>
      </c>
    </row>
    <row r="30" spans="1:37" ht="19" x14ac:dyDescent="0.2">
      <c r="A30" s="77"/>
      <c r="B30" s="77"/>
      <c r="C30" s="76" t="s">
        <v>38</v>
      </c>
      <c r="D30" s="35"/>
      <c r="E30" s="36"/>
      <c r="F30" s="37" t="str">
        <f t="shared" si="24"/>
        <v>non validé</v>
      </c>
      <c r="G30" s="37" t="str">
        <f t="shared" si="24"/>
        <v>non validé</v>
      </c>
      <c r="H30" s="37" t="str">
        <f t="shared" si="24"/>
        <v>non validé</v>
      </c>
      <c r="I30" s="38" t="b">
        <f t="shared" si="1"/>
        <v>0</v>
      </c>
      <c r="J30" s="36"/>
      <c r="K30" s="39" t="str">
        <f t="shared" si="2"/>
        <v>non validé</v>
      </c>
      <c r="L30" s="39" t="str">
        <f t="shared" si="25"/>
        <v>non validé</v>
      </c>
      <c r="M30" s="39" t="str">
        <f t="shared" si="25"/>
        <v>non validé</v>
      </c>
      <c r="N30" s="40" t="b">
        <f t="shared" si="4"/>
        <v>0</v>
      </c>
      <c r="O30" s="41"/>
      <c r="P30" s="42">
        <f t="shared" si="18"/>
        <v>0</v>
      </c>
      <c r="Q30" s="42">
        <f t="shared" si="18"/>
        <v>0</v>
      </c>
      <c r="R30" s="42">
        <f t="shared" si="6"/>
        <v>0</v>
      </c>
      <c r="S30" s="35"/>
      <c r="T30" s="43">
        <f t="shared" si="7"/>
        <v>0</v>
      </c>
      <c r="U30" s="44" t="str">
        <f t="shared" si="8"/>
        <v>non validé</v>
      </c>
      <c r="V30" s="44" t="str">
        <f t="shared" si="9"/>
        <v>non validé</v>
      </c>
      <c r="W30" s="44" t="str">
        <f t="shared" si="10"/>
        <v>non validé</v>
      </c>
      <c r="X30" s="40" t="b">
        <f t="shared" si="11"/>
        <v>0</v>
      </c>
      <c r="Y30" s="50"/>
      <c r="Z30" s="34" t="str">
        <f t="shared" si="12"/>
        <v>non validé</v>
      </c>
      <c r="AA30" s="34" t="str">
        <f t="shared" si="19"/>
        <v>non validé</v>
      </c>
      <c r="AB30" s="34" t="str">
        <f t="shared" si="20"/>
        <v>non validé</v>
      </c>
      <c r="AC30" s="45" t="b">
        <f t="shared" si="13"/>
        <v>0</v>
      </c>
      <c r="AD30" s="80" t="str">
        <f t="shared" si="38"/>
        <v/>
      </c>
      <c r="AE30" s="81" t="str">
        <f t="shared" si="39"/>
        <v/>
      </c>
      <c r="AF30" s="47"/>
      <c r="AG30" s="48" t="str">
        <f t="shared" si="40"/>
        <v/>
      </c>
      <c r="AH30" s="48" t="str">
        <f t="shared" si="26"/>
        <v>non validé</v>
      </c>
      <c r="AI30" s="48" t="e">
        <f>IF(AND(#REF!="validé",#REF!="validé")=TRUE,"validé","non validé")</f>
        <v>#REF!</v>
      </c>
      <c r="AJ30" s="48" t="e">
        <f>IF(AND(#REF!="validé",#REF!="validé")=TRUE,"validé","non validé")</f>
        <v>#REF!</v>
      </c>
      <c r="AK30" s="49" t="e">
        <f t="shared" si="15"/>
        <v>#REF!</v>
      </c>
    </row>
    <row r="31" spans="1:37" ht="19" x14ac:dyDescent="0.2">
      <c r="A31" s="77"/>
      <c r="B31" s="77"/>
      <c r="C31" s="76" t="s">
        <v>38</v>
      </c>
      <c r="D31" s="35"/>
      <c r="E31" s="36"/>
      <c r="F31" s="37" t="str">
        <f t="shared" si="24"/>
        <v>non validé</v>
      </c>
      <c r="G31" s="37" t="str">
        <f t="shared" si="24"/>
        <v>non validé</v>
      </c>
      <c r="H31" s="37" t="str">
        <f t="shared" si="24"/>
        <v>non validé</v>
      </c>
      <c r="I31" s="38" t="b">
        <f t="shared" si="1"/>
        <v>0</v>
      </c>
      <c r="J31" s="36"/>
      <c r="K31" s="39" t="str">
        <f t="shared" si="2"/>
        <v>non validé</v>
      </c>
      <c r="L31" s="39" t="str">
        <f t="shared" si="25"/>
        <v>non validé</v>
      </c>
      <c r="M31" s="39" t="str">
        <f t="shared" si="25"/>
        <v>non validé</v>
      </c>
      <c r="N31" s="40" t="b">
        <f t="shared" si="4"/>
        <v>0</v>
      </c>
      <c r="O31" s="41"/>
      <c r="P31" s="42">
        <f t="shared" si="18"/>
        <v>0</v>
      </c>
      <c r="Q31" s="42">
        <f t="shared" si="18"/>
        <v>0</v>
      </c>
      <c r="R31" s="42">
        <f t="shared" si="6"/>
        <v>0</v>
      </c>
      <c r="S31" s="35"/>
      <c r="T31" s="43">
        <f t="shared" si="7"/>
        <v>0</v>
      </c>
      <c r="U31" s="44" t="str">
        <f t="shared" si="8"/>
        <v>non validé</v>
      </c>
      <c r="V31" s="44" t="str">
        <f t="shared" si="9"/>
        <v>non validé</v>
      </c>
      <c r="W31" s="44" t="str">
        <f t="shared" si="10"/>
        <v>non validé</v>
      </c>
      <c r="X31" s="40" t="b">
        <f t="shared" si="11"/>
        <v>0</v>
      </c>
      <c r="Y31" s="50"/>
      <c r="Z31" s="34" t="str">
        <f t="shared" si="12"/>
        <v>non validé</v>
      </c>
      <c r="AA31" s="34" t="str">
        <f t="shared" si="19"/>
        <v>non validé</v>
      </c>
      <c r="AB31" s="34" t="str">
        <f t="shared" si="20"/>
        <v>non validé</v>
      </c>
      <c r="AC31" s="45" t="b">
        <f t="shared" si="13"/>
        <v>0</v>
      </c>
      <c r="AD31" s="80" t="str">
        <f t="shared" si="38"/>
        <v/>
      </c>
      <c r="AE31" s="81" t="str">
        <f t="shared" si="39"/>
        <v/>
      </c>
      <c r="AF31" s="47"/>
      <c r="AG31" s="48" t="str">
        <f t="shared" si="40"/>
        <v/>
      </c>
      <c r="AH31" s="48" t="str">
        <f t="shared" si="26"/>
        <v>non validé</v>
      </c>
      <c r="AI31" s="48" t="e">
        <f>IF(AND(#REF!="validé",#REF!="validé")=TRUE,"validé","non validé")</f>
        <v>#REF!</v>
      </c>
      <c r="AJ31" s="48" t="e">
        <f>IF(AND(#REF!="validé",#REF!="validé")=TRUE,"validé","non validé")</f>
        <v>#REF!</v>
      </c>
      <c r="AK31" s="49" t="e">
        <f t="shared" si="15"/>
        <v>#REF!</v>
      </c>
    </row>
    <row r="32" spans="1:37" ht="19" x14ac:dyDescent="0.2">
      <c r="A32" s="77"/>
      <c r="B32" s="77"/>
      <c r="C32" s="76" t="s">
        <v>38</v>
      </c>
      <c r="D32" s="35"/>
      <c r="E32" s="36"/>
      <c r="F32" s="37" t="str">
        <f t="shared" si="24"/>
        <v>non validé</v>
      </c>
      <c r="G32" s="37" t="str">
        <f t="shared" si="24"/>
        <v>non validé</v>
      </c>
      <c r="H32" s="37" t="str">
        <f t="shared" si="24"/>
        <v>non validé</v>
      </c>
      <c r="I32" s="38" t="b">
        <f t="shared" ref="I32:I87" si="41">IF($D32="verte",F32,IF($D32="Bleue",G32,IF($D32="jaune",H32)))</f>
        <v>0</v>
      </c>
      <c r="J32" s="36"/>
      <c r="K32" s="39" t="str">
        <f t="shared" ref="K32:K87" si="42">IF($J32*10&gt;=50,"validé","non validé")</f>
        <v>non validé</v>
      </c>
      <c r="L32" s="39" t="str">
        <f t="shared" si="25"/>
        <v>non validé</v>
      </c>
      <c r="M32" s="39" t="str">
        <f t="shared" si="25"/>
        <v>non validé</v>
      </c>
      <c r="N32" s="40" t="b">
        <f t="shared" ref="N32:N87" si="43">IF($D32="Verte",K32,IF($D32="Bleue",L32,IF($D32="Jaune",M32)))</f>
        <v>0</v>
      </c>
      <c r="O32" s="41"/>
      <c r="P32" s="42">
        <f t="shared" si="18"/>
        <v>0</v>
      </c>
      <c r="Q32" s="42">
        <f t="shared" si="18"/>
        <v>0</v>
      </c>
      <c r="R32" s="42">
        <f t="shared" ref="R32:R87" si="44">IF($O32=0,0,100-((INT($O32)+($O32-INT($O32))*100/60)-X$4))</f>
        <v>0</v>
      </c>
      <c r="S32" s="35"/>
      <c r="T32" s="43">
        <f t="shared" ref="T32:T87" si="45">IF(O32=0,0,IF($D32="verte",P32-S32*10,IF($D32="Bleue",Q32-S32*20,IF($D32="jaune",R32))))</f>
        <v>0</v>
      </c>
      <c r="U32" s="44" t="str">
        <f t="shared" ref="U32:U87" si="46">IF(T32&gt;=70,"validé","non validé")</f>
        <v>non validé</v>
      </c>
      <c r="V32" s="44" t="str">
        <f t="shared" ref="V32:V87" si="47">IF(T32&gt;=76,"validé","non validé")</f>
        <v>non validé</v>
      </c>
      <c r="W32" s="44" t="str">
        <f t="shared" ref="W32:W87" si="48">IF(S32=0,IF(T32&gt;=70,"validé","non validé"),"non validé")</f>
        <v>non validé</v>
      </c>
      <c r="X32" s="40" t="b">
        <f t="shared" ref="X32:X87" si="49">IF($D32="verte",U32,IF($D32="Bleue",V32,IF($D32="jaune",W32)))</f>
        <v>0</v>
      </c>
      <c r="Y32" s="50"/>
      <c r="Z32" s="34" t="str">
        <f t="shared" ref="Z32:Z87" si="50">IF($Y32=0,"non validé", IF($Y32&lt;=2*$AC$4,"validé","non validé"))</f>
        <v>non validé</v>
      </c>
      <c r="AA32" s="34" t="str">
        <f t="shared" si="19"/>
        <v>non validé</v>
      </c>
      <c r="AB32" s="34" t="str">
        <f t="shared" si="20"/>
        <v>non validé</v>
      </c>
      <c r="AC32" s="45" t="b">
        <f t="shared" ref="AC32:AC87" si="51">IF($D32="verte",Z32,IF($D32="Bleue",AA32,IF($D32="jaune",AB32)))</f>
        <v>0</v>
      </c>
      <c r="AD32" s="80" t="str">
        <f t="shared" si="38"/>
        <v/>
      </c>
      <c r="AE32" s="81" t="str">
        <f t="shared" si="39"/>
        <v/>
      </c>
      <c r="AF32" s="47"/>
      <c r="AG32" s="48" t="str">
        <f t="shared" si="40"/>
        <v/>
      </c>
      <c r="AH32" s="48" t="str">
        <f t="shared" si="26"/>
        <v>non validé</v>
      </c>
      <c r="AI32" s="48" t="e">
        <f>IF(AND(#REF!="validé",#REF!="validé")=TRUE,"validé","non validé")</f>
        <v>#REF!</v>
      </c>
      <c r="AJ32" s="48" t="e">
        <f>IF(AND(#REF!="validé",#REF!="validé")=TRUE,"validé","non validé")</f>
        <v>#REF!</v>
      </c>
      <c r="AK32" s="49" t="e">
        <f t="shared" ref="AK32:AK87" si="52">IF(OR(AG32="Verte",AG32="Bleue",AG32="Jaune")=TRUE,AH32,IF(AG32="Orange",AI32,AJ32))</f>
        <v>#REF!</v>
      </c>
    </row>
    <row r="33" spans="1:37" ht="19" x14ac:dyDescent="0.2">
      <c r="A33" s="77"/>
      <c r="B33" s="77"/>
      <c r="C33" s="76" t="s">
        <v>38</v>
      </c>
      <c r="D33" s="35"/>
      <c r="E33" s="36"/>
      <c r="F33" s="37" t="str">
        <f t="shared" si="24"/>
        <v>non validé</v>
      </c>
      <c r="G33" s="37" t="str">
        <f t="shared" si="24"/>
        <v>non validé</v>
      </c>
      <c r="H33" s="37" t="str">
        <f t="shared" si="24"/>
        <v>non validé</v>
      </c>
      <c r="I33" s="38" t="b">
        <f t="shared" si="41"/>
        <v>0</v>
      </c>
      <c r="J33" s="36"/>
      <c r="K33" s="39" t="str">
        <f t="shared" si="42"/>
        <v>non validé</v>
      </c>
      <c r="L33" s="39" t="str">
        <f t="shared" si="25"/>
        <v>non validé</v>
      </c>
      <c r="M33" s="39" t="str">
        <f t="shared" si="25"/>
        <v>non validé</v>
      </c>
      <c r="N33" s="40" t="b">
        <f t="shared" si="43"/>
        <v>0</v>
      </c>
      <c r="O33" s="41"/>
      <c r="P33" s="42">
        <f t="shared" si="18"/>
        <v>0</v>
      </c>
      <c r="Q33" s="42">
        <f t="shared" si="18"/>
        <v>0</v>
      </c>
      <c r="R33" s="42">
        <f t="shared" si="44"/>
        <v>0</v>
      </c>
      <c r="S33" s="35"/>
      <c r="T33" s="43">
        <f t="shared" si="45"/>
        <v>0</v>
      </c>
      <c r="U33" s="44" t="str">
        <f t="shared" si="46"/>
        <v>non validé</v>
      </c>
      <c r="V33" s="44" t="str">
        <f t="shared" si="47"/>
        <v>non validé</v>
      </c>
      <c r="W33" s="44" t="str">
        <f t="shared" si="48"/>
        <v>non validé</v>
      </c>
      <c r="X33" s="40" t="b">
        <f t="shared" si="49"/>
        <v>0</v>
      </c>
      <c r="Y33" s="50"/>
      <c r="Z33" s="34" t="str">
        <f t="shared" si="50"/>
        <v>non validé</v>
      </c>
      <c r="AA33" s="34" t="str">
        <f t="shared" ref="AA33:AA87" si="53">IF($Y33=0,"non validé", IF($Y33&lt;=1.8*$AD$4,"validé","non validé"))</f>
        <v>non validé</v>
      </c>
      <c r="AB33" s="34" t="str">
        <f t="shared" ref="AB33:AB87" si="54">IF($Y33=0,"non validé",IF($Y33&lt;=1.6*$AE$4,"validé","non validé"))</f>
        <v>non validé</v>
      </c>
      <c r="AC33" s="45" t="b">
        <f t="shared" si="51"/>
        <v>0</v>
      </c>
      <c r="AD33" s="80" t="str">
        <f t="shared" si="38"/>
        <v/>
      </c>
      <c r="AE33" s="81" t="str">
        <f t="shared" si="39"/>
        <v/>
      </c>
      <c r="AF33" s="47"/>
      <c r="AG33" s="48" t="str">
        <f t="shared" si="40"/>
        <v/>
      </c>
      <c r="AH33" s="48" t="str">
        <f t="shared" si="26"/>
        <v>non validé</v>
      </c>
      <c r="AI33" s="48" t="e">
        <f>IF(AND(#REF!="validé",#REF!="validé")=TRUE,"validé","non validé")</f>
        <v>#REF!</v>
      </c>
      <c r="AJ33" s="48" t="e">
        <f>IF(AND(#REF!="validé",#REF!="validé")=TRUE,"validé","non validé")</f>
        <v>#REF!</v>
      </c>
      <c r="AK33" s="49" t="e">
        <f t="shared" si="52"/>
        <v>#REF!</v>
      </c>
    </row>
    <row r="34" spans="1:37" ht="19" x14ac:dyDescent="0.2">
      <c r="A34" s="77"/>
      <c r="B34" s="77"/>
      <c r="C34" s="76" t="s">
        <v>38</v>
      </c>
      <c r="D34" s="35"/>
      <c r="E34" s="36"/>
      <c r="F34" s="37" t="str">
        <f t="shared" si="24"/>
        <v>non validé</v>
      </c>
      <c r="G34" s="37" t="str">
        <f t="shared" si="24"/>
        <v>non validé</v>
      </c>
      <c r="H34" s="37" t="str">
        <f t="shared" si="24"/>
        <v>non validé</v>
      </c>
      <c r="I34" s="38" t="b">
        <f t="shared" si="41"/>
        <v>0</v>
      </c>
      <c r="J34" s="36"/>
      <c r="K34" s="39" t="str">
        <f t="shared" si="42"/>
        <v>non validé</v>
      </c>
      <c r="L34" s="39" t="str">
        <f t="shared" si="25"/>
        <v>non validé</v>
      </c>
      <c r="M34" s="39" t="str">
        <f t="shared" si="25"/>
        <v>non validé</v>
      </c>
      <c r="N34" s="40" t="b">
        <f t="shared" si="43"/>
        <v>0</v>
      </c>
      <c r="O34" s="41"/>
      <c r="P34" s="42">
        <f t="shared" si="18"/>
        <v>0</v>
      </c>
      <c r="Q34" s="42">
        <f t="shared" si="18"/>
        <v>0</v>
      </c>
      <c r="R34" s="42">
        <f t="shared" si="44"/>
        <v>0</v>
      </c>
      <c r="S34" s="35"/>
      <c r="T34" s="43">
        <f t="shared" si="45"/>
        <v>0</v>
      </c>
      <c r="U34" s="44" t="str">
        <f t="shared" si="46"/>
        <v>non validé</v>
      </c>
      <c r="V34" s="44" t="str">
        <f t="shared" si="47"/>
        <v>non validé</v>
      </c>
      <c r="W34" s="44" t="str">
        <f t="shared" si="48"/>
        <v>non validé</v>
      </c>
      <c r="X34" s="40" t="b">
        <f t="shared" si="49"/>
        <v>0</v>
      </c>
      <c r="Y34" s="50"/>
      <c r="Z34" s="34" t="str">
        <f t="shared" si="50"/>
        <v>non validé</v>
      </c>
      <c r="AA34" s="34" t="str">
        <f t="shared" si="53"/>
        <v>non validé</v>
      </c>
      <c r="AB34" s="34" t="str">
        <f t="shared" si="54"/>
        <v>non validé</v>
      </c>
      <c r="AC34" s="45" t="b">
        <f t="shared" si="51"/>
        <v>0</v>
      </c>
      <c r="AD34" s="80" t="str">
        <f t="shared" si="38"/>
        <v/>
      </c>
      <c r="AE34" s="81" t="str">
        <f t="shared" si="39"/>
        <v/>
      </c>
      <c r="AF34" s="47"/>
      <c r="AG34" s="48" t="str">
        <f t="shared" si="40"/>
        <v/>
      </c>
      <c r="AH34" s="48" t="str">
        <f t="shared" si="26"/>
        <v>non validé</v>
      </c>
      <c r="AI34" s="48" t="e">
        <f>IF(AND(#REF!="validé",#REF!="validé")=TRUE,"validé","non validé")</f>
        <v>#REF!</v>
      </c>
      <c r="AJ34" s="48" t="e">
        <f>IF(AND(#REF!="validé",#REF!="validé")=TRUE,"validé","non validé")</f>
        <v>#REF!</v>
      </c>
      <c r="AK34" s="49" t="e">
        <f t="shared" si="52"/>
        <v>#REF!</v>
      </c>
    </row>
    <row r="35" spans="1:37" ht="19" x14ac:dyDescent="0.2">
      <c r="A35" s="77"/>
      <c r="B35" s="77"/>
      <c r="C35" s="76" t="s">
        <v>38</v>
      </c>
      <c r="D35" s="35"/>
      <c r="E35" s="36"/>
      <c r="F35" s="37" t="str">
        <f t="shared" si="24"/>
        <v>non validé</v>
      </c>
      <c r="G35" s="37" t="str">
        <f t="shared" si="24"/>
        <v>non validé</v>
      </c>
      <c r="H35" s="37" t="str">
        <f t="shared" si="24"/>
        <v>non validé</v>
      </c>
      <c r="I35" s="38" t="b">
        <f t="shared" si="41"/>
        <v>0</v>
      </c>
      <c r="J35" s="36"/>
      <c r="K35" s="39" t="str">
        <f t="shared" si="42"/>
        <v>non validé</v>
      </c>
      <c r="L35" s="39" t="str">
        <f t="shared" si="25"/>
        <v>non validé</v>
      </c>
      <c r="M35" s="39" t="str">
        <f t="shared" si="25"/>
        <v>non validé</v>
      </c>
      <c r="N35" s="40" t="b">
        <f t="shared" si="43"/>
        <v>0</v>
      </c>
      <c r="O35" s="41"/>
      <c r="P35" s="42">
        <f t="shared" si="18"/>
        <v>0</v>
      </c>
      <c r="Q35" s="42">
        <f t="shared" si="18"/>
        <v>0</v>
      </c>
      <c r="R35" s="42">
        <f t="shared" si="44"/>
        <v>0</v>
      </c>
      <c r="S35" s="35"/>
      <c r="T35" s="43">
        <f t="shared" si="45"/>
        <v>0</v>
      </c>
      <c r="U35" s="44" t="str">
        <f t="shared" si="46"/>
        <v>non validé</v>
      </c>
      <c r="V35" s="44" t="str">
        <f t="shared" si="47"/>
        <v>non validé</v>
      </c>
      <c r="W35" s="44" t="str">
        <f t="shared" si="48"/>
        <v>non validé</v>
      </c>
      <c r="X35" s="40" t="b">
        <f t="shared" si="49"/>
        <v>0</v>
      </c>
      <c r="Y35" s="50"/>
      <c r="Z35" s="34" t="str">
        <f t="shared" si="50"/>
        <v>non validé</v>
      </c>
      <c r="AA35" s="34" t="str">
        <f t="shared" si="53"/>
        <v>non validé</v>
      </c>
      <c r="AB35" s="34" t="str">
        <f t="shared" si="54"/>
        <v>non validé</v>
      </c>
      <c r="AC35" s="45" t="b">
        <f t="shared" si="51"/>
        <v>0</v>
      </c>
      <c r="AD35" s="80" t="str">
        <f t="shared" si="38"/>
        <v/>
      </c>
      <c r="AE35" s="81" t="str">
        <f t="shared" si="39"/>
        <v/>
      </c>
      <c r="AF35" s="47"/>
      <c r="AG35" s="48" t="str">
        <f t="shared" si="40"/>
        <v/>
      </c>
      <c r="AH35" s="48" t="str">
        <f t="shared" si="26"/>
        <v>non validé</v>
      </c>
      <c r="AI35" s="48" t="e">
        <f>IF(AND(#REF!="validé",#REF!="validé")=TRUE,"validé","non validé")</f>
        <v>#REF!</v>
      </c>
      <c r="AJ35" s="48" t="e">
        <f>IF(AND(#REF!="validé",#REF!="validé")=TRUE,"validé","non validé")</f>
        <v>#REF!</v>
      </c>
      <c r="AK35" s="49" t="e">
        <f t="shared" si="52"/>
        <v>#REF!</v>
      </c>
    </row>
    <row r="36" spans="1:37" ht="19" x14ac:dyDescent="0.2">
      <c r="A36" s="77"/>
      <c r="B36" s="77"/>
      <c r="C36" s="76" t="s">
        <v>38</v>
      </c>
      <c r="D36" s="35"/>
      <c r="E36" s="36"/>
      <c r="F36" s="37" t="str">
        <f t="shared" si="24"/>
        <v>non validé</v>
      </c>
      <c r="G36" s="37" t="str">
        <f t="shared" si="24"/>
        <v>non validé</v>
      </c>
      <c r="H36" s="37" t="str">
        <f t="shared" si="24"/>
        <v>non validé</v>
      </c>
      <c r="I36" s="38" t="b">
        <f t="shared" si="41"/>
        <v>0</v>
      </c>
      <c r="J36" s="36"/>
      <c r="K36" s="39" t="str">
        <f t="shared" si="42"/>
        <v>non validé</v>
      </c>
      <c r="L36" s="39" t="str">
        <f t="shared" si="25"/>
        <v>non validé</v>
      </c>
      <c r="M36" s="39" t="str">
        <f t="shared" si="25"/>
        <v>non validé</v>
      </c>
      <c r="N36" s="40" t="b">
        <f t="shared" si="43"/>
        <v>0</v>
      </c>
      <c r="O36" s="41"/>
      <c r="P36" s="42">
        <f t="shared" si="18"/>
        <v>0</v>
      </c>
      <c r="Q36" s="42">
        <f t="shared" si="18"/>
        <v>0</v>
      </c>
      <c r="R36" s="42">
        <f t="shared" si="44"/>
        <v>0</v>
      </c>
      <c r="S36" s="35"/>
      <c r="T36" s="43">
        <f t="shared" si="45"/>
        <v>0</v>
      </c>
      <c r="U36" s="44" t="str">
        <f t="shared" si="46"/>
        <v>non validé</v>
      </c>
      <c r="V36" s="44" t="str">
        <f t="shared" si="47"/>
        <v>non validé</v>
      </c>
      <c r="W36" s="44" t="str">
        <f t="shared" si="48"/>
        <v>non validé</v>
      </c>
      <c r="X36" s="40" t="b">
        <f t="shared" si="49"/>
        <v>0</v>
      </c>
      <c r="Y36" s="50"/>
      <c r="Z36" s="34" t="str">
        <f t="shared" si="50"/>
        <v>non validé</v>
      </c>
      <c r="AA36" s="34" t="str">
        <f t="shared" si="53"/>
        <v>non validé</v>
      </c>
      <c r="AB36" s="34" t="str">
        <f t="shared" si="54"/>
        <v>non validé</v>
      </c>
      <c r="AC36" s="45" t="b">
        <f t="shared" si="51"/>
        <v>0</v>
      </c>
      <c r="AD36" s="80" t="str">
        <f t="shared" si="38"/>
        <v/>
      </c>
      <c r="AE36" s="81" t="str">
        <f t="shared" si="39"/>
        <v/>
      </c>
      <c r="AF36" s="47"/>
      <c r="AG36" s="48" t="str">
        <f t="shared" si="40"/>
        <v/>
      </c>
      <c r="AH36" s="48" t="str">
        <f t="shared" si="26"/>
        <v>non validé</v>
      </c>
      <c r="AI36" s="48" t="e">
        <f>IF(AND(#REF!="validé",#REF!="validé")=TRUE,"validé","non validé")</f>
        <v>#REF!</v>
      </c>
      <c r="AJ36" s="48" t="e">
        <f>IF(AND(#REF!="validé",#REF!="validé")=TRUE,"validé","non validé")</f>
        <v>#REF!</v>
      </c>
      <c r="AK36" s="49" t="e">
        <f t="shared" si="52"/>
        <v>#REF!</v>
      </c>
    </row>
    <row r="37" spans="1:37" ht="19" x14ac:dyDescent="0.2">
      <c r="A37" s="77"/>
      <c r="B37" s="77"/>
      <c r="C37" s="76" t="s">
        <v>38</v>
      </c>
      <c r="D37" s="35"/>
      <c r="E37" s="36"/>
      <c r="F37" s="37" t="str">
        <f t="shared" ref="F37:H56" si="55">IF($E37&gt;=$E$4,"validé","non validé")</f>
        <v>non validé</v>
      </c>
      <c r="G37" s="37" t="str">
        <f t="shared" si="55"/>
        <v>non validé</v>
      </c>
      <c r="H37" s="37" t="str">
        <f t="shared" si="55"/>
        <v>non validé</v>
      </c>
      <c r="I37" s="38" t="b">
        <f t="shared" si="41"/>
        <v>0</v>
      </c>
      <c r="J37" s="36"/>
      <c r="K37" s="39" t="str">
        <f t="shared" si="42"/>
        <v>non validé</v>
      </c>
      <c r="L37" s="39" t="str">
        <f t="shared" ref="L37:M56" si="56">IF($J37*8&gt;=64,"validé","non validé")</f>
        <v>non validé</v>
      </c>
      <c r="M37" s="39" t="str">
        <f t="shared" si="56"/>
        <v>non validé</v>
      </c>
      <c r="N37" s="40" t="b">
        <f t="shared" si="43"/>
        <v>0</v>
      </c>
      <c r="O37" s="41"/>
      <c r="P37" s="42">
        <f t="shared" si="18"/>
        <v>0</v>
      </c>
      <c r="Q37" s="42">
        <f t="shared" si="18"/>
        <v>0</v>
      </c>
      <c r="R37" s="42">
        <f t="shared" si="44"/>
        <v>0</v>
      </c>
      <c r="S37" s="35"/>
      <c r="T37" s="43">
        <f t="shared" si="45"/>
        <v>0</v>
      </c>
      <c r="U37" s="44" t="str">
        <f t="shared" si="46"/>
        <v>non validé</v>
      </c>
      <c r="V37" s="44" t="str">
        <f t="shared" si="47"/>
        <v>non validé</v>
      </c>
      <c r="W37" s="44" t="str">
        <f t="shared" si="48"/>
        <v>non validé</v>
      </c>
      <c r="X37" s="40" t="b">
        <f t="shared" si="49"/>
        <v>0</v>
      </c>
      <c r="Y37" s="50"/>
      <c r="Z37" s="34" t="str">
        <f t="shared" si="50"/>
        <v>non validé</v>
      </c>
      <c r="AA37" s="34" t="str">
        <f t="shared" si="53"/>
        <v>non validé</v>
      </c>
      <c r="AB37" s="34" t="str">
        <f t="shared" si="54"/>
        <v>non validé</v>
      </c>
      <c r="AC37" s="45" t="b">
        <f t="shared" si="51"/>
        <v>0</v>
      </c>
      <c r="AD37" s="80" t="str">
        <f t="shared" si="38"/>
        <v/>
      </c>
      <c r="AE37" s="81" t="str">
        <f t="shared" si="39"/>
        <v/>
      </c>
      <c r="AF37" s="47"/>
      <c r="AG37" s="48" t="str">
        <f t="shared" si="40"/>
        <v/>
      </c>
      <c r="AH37" s="48" t="str">
        <f t="shared" si="26"/>
        <v>non validé</v>
      </c>
      <c r="AI37" s="48" t="e">
        <f>IF(AND(#REF!="validé",#REF!="validé")=TRUE,"validé","non validé")</f>
        <v>#REF!</v>
      </c>
      <c r="AJ37" s="48" t="e">
        <f>IF(AND(#REF!="validé",#REF!="validé")=TRUE,"validé","non validé")</f>
        <v>#REF!</v>
      </c>
      <c r="AK37" s="49" t="e">
        <f t="shared" si="52"/>
        <v>#REF!</v>
      </c>
    </row>
    <row r="38" spans="1:37" ht="19" x14ac:dyDescent="0.2">
      <c r="A38" s="77"/>
      <c r="B38" s="77"/>
      <c r="C38" s="76" t="s">
        <v>38</v>
      </c>
      <c r="D38" s="35"/>
      <c r="E38" s="36"/>
      <c r="F38" s="37" t="str">
        <f t="shared" si="55"/>
        <v>non validé</v>
      </c>
      <c r="G38" s="37" t="str">
        <f t="shared" si="55"/>
        <v>non validé</v>
      </c>
      <c r="H38" s="37" t="str">
        <f t="shared" si="55"/>
        <v>non validé</v>
      </c>
      <c r="I38" s="38" t="b">
        <f t="shared" si="41"/>
        <v>0</v>
      </c>
      <c r="J38" s="36"/>
      <c r="K38" s="39" t="str">
        <f t="shared" si="42"/>
        <v>non validé</v>
      </c>
      <c r="L38" s="39" t="str">
        <f t="shared" si="56"/>
        <v>non validé</v>
      </c>
      <c r="M38" s="39" t="str">
        <f t="shared" si="56"/>
        <v>non validé</v>
      </c>
      <c r="N38" s="40" t="b">
        <f t="shared" si="43"/>
        <v>0</v>
      </c>
      <c r="O38" s="41"/>
      <c r="P38" s="42">
        <f t="shared" si="18"/>
        <v>0</v>
      </c>
      <c r="Q38" s="42">
        <f t="shared" si="18"/>
        <v>0</v>
      </c>
      <c r="R38" s="42">
        <f t="shared" si="44"/>
        <v>0</v>
      </c>
      <c r="S38" s="35"/>
      <c r="T38" s="43">
        <f t="shared" si="45"/>
        <v>0</v>
      </c>
      <c r="U38" s="44" t="str">
        <f t="shared" si="46"/>
        <v>non validé</v>
      </c>
      <c r="V38" s="44" t="str">
        <f t="shared" si="47"/>
        <v>non validé</v>
      </c>
      <c r="W38" s="44" t="str">
        <f t="shared" si="48"/>
        <v>non validé</v>
      </c>
      <c r="X38" s="40" t="b">
        <f t="shared" si="49"/>
        <v>0</v>
      </c>
      <c r="Y38" s="50"/>
      <c r="Z38" s="34" t="str">
        <f t="shared" si="50"/>
        <v>non validé</v>
      </c>
      <c r="AA38" s="34" t="str">
        <f t="shared" si="53"/>
        <v>non validé</v>
      </c>
      <c r="AB38" s="34" t="str">
        <f t="shared" si="54"/>
        <v>non validé</v>
      </c>
      <c r="AC38" s="45" t="b">
        <f t="shared" si="51"/>
        <v>0</v>
      </c>
      <c r="AD38" s="80" t="str">
        <f t="shared" si="38"/>
        <v/>
      </c>
      <c r="AE38" s="81" t="str">
        <f t="shared" si="39"/>
        <v/>
      </c>
      <c r="AF38" s="47"/>
      <c r="AG38" s="48" t="str">
        <f t="shared" si="40"/>
        <v/>
      </c>
      <c r="AH38" s="48" t="str">
        <f t="shared" si="26"/>
        <v>non validé</v>
      </c>
      <c r="AI38" s="48" t="e">
        <f>IF(AND(#REF!="validé",#REF!="validé")=TRUE,"validé","non validé")</f>
        <v>#REF!</v>
      </c>
      <c r="AJ38" s="48" t="e">
        <f>IF(AND(#REF!="validé",#REF!="validé")=TRUE,"validé","non validé")</f>
        <v>#REF!</v>
      </c>
      <c r="AK38" s="49" t="e">
        <f t="shared" si="52"/>
        <v>#REF!</v>
      </c>
    </row>
    <row r="39" spans="1:37" ht="19" x14ac:dyDescent="0.2">
      <c r="A39" s="77"/>
      <c r="B39" s="77"/>
      <c r="C39" s="76" t="s">
        <v>38</v>
      </c>
      <c r="D39" s="35"/>
      <c r="E39" s="36"/>
      <c r="F39" s="37" t="str">
        <f t="shared" si="55"/>
        <v>non validé</v>
      </c>
      <c r="G39" s="37" t="str">
        <f t="shared" si="55"/>
        <v>non validé</v>
      </c>
      <c r="H39" s="37" t="str">
        <f t="shared" si="55"/>
        <v>non validé</v>
      </c>
      <c r="I39" s="38" t="b">
        <f t="shared" si="41"/>
        <v>0</v>
      </c>
      <c r="J39" s="36"/>
      <c r="K39" s="39" t="str">
        <f t="shared" si="42"/>
        <v>non validé</v>
      </c>
      <c r="L39" s="39" t="str">
        <f t="shared" si="56"/>
        <v>non validé</v>
      </c>
      <c r="M39" s="39" t="str">
        <f t="shared" si="56"/>
        <v>non validé</v>
      </c>
      <c r="N39" s="40" t="b">
        <f t="shared" si="43"/>
        <v>0</v>
      </c>
      <c r="O39" s="41"/>
      <c r="P39" s="42">
        <f t="shared" si="18"/>
        <v>0</v>
      </c>
      <c r="Q39" s="42">
        <f t="shared" si="18"/>
        <v>0</v>
      </c>
      <c r="R39" s="42">
        <f t="shared" si="44"/>
        <v>0</v>
      </c>
      <c r="S39" s="35"/>
      <c r="T39" s="43">
        <f t="shared" si="45"/>
        <v>0</v>
      </c>
      <c r="U39" s="44" t="str">
        <f t="shared" si="46"/>
        <v>non validé</v>
      </c>
      <c r="V39" s="44" t="str">
        <f t="shared" si="47"/>
        <v>non validé</v>
      </c>
      <c r="W39" s="44" t="str">
        <f t="shared" si="48"/>
        <v>non validé</v>
      </c>
      <c r="X39" s="40" t="b">
        <f t="shared" si="49"/>
        <v>0</v>
      </c>
      <c r="Y39" s="50"/>
      <c r="Z39" s="34" t="str">
        <f t="shared" si="50"/>
        <v>non validé</v>
      </c>
      <c r="AA39" s="34" t="str">
        <f t="shared" si="53"/>
        <v>non validé</v>
      </c>
      <c r="AB39" s="34" t="str">
        <f t="shared" si="54"/>
        <v>non validé</v>
      </c>
      <c r="AC39" s="45" t="b">
        <f t="shared" si="51"/>
        <v>0</v>
      </c>
      <c r="AD39" s="80" t="str">
        <f t="shared" si="38"/>
        <v/>
      </c>
      <c r="AE39" s="81" t="str">
        <f t="shared" si="39"/>
        <v/>
      </c>
      <c r="AF39" s="47"/>
      <c r="AG39" s="48" t="str">
        <f t="shared" si="40"/>
        <v/>
      </c>
      <c r="AH39" s="48" t="str">
        <f t="shared" si="26"/>
        <v>non validé</v>
      </c>
      <c r="AI39" s="48" t="e">
        <f>IF(AND(#REF!="validé",#REF!="validé")=TRUE,"validé","non validé")</f>
        <v>#REF!</v>
      </c>
      <c r="AJ39" s="48" t="e">
        <f>IF(AND(#REF!="validé",#REF!="validé")=TRUE,"validé","non validé")</f>
        <v>#REF!</v>
      </c>
      <c r="AK39" s="49" t="e">
        <f t="shared" si="52"/>
        <v>#REF!</v>
      </c>
    </row>
    <row r="40" spans="1:37" ht="19" x14ac:dyDescent="0.2">
      <c r="A40" s="77"/>
      <c r="B40" s="77"/>
      <c r="C40" s="76" t="s">
        <v>38</v>
      </c>
      <c r="D40" s="35"/>
      <c r="E40" s="36"/>
      <c r="F40" s="37" t="str">
        <f t="shared" si="55"/>
        <v>non validé</v>
      </c>
      <c r="G40" s="37" t="str">
        <f t="shared" si="55"/>
        <v>non validé</v>
      </c>
      <c r="H40" s="37" t="str">
        <f t="shared" si="55"/>
        <v>non validé</v>
      </c>
      <c r="I40" s="38" t="b">
        <f t="shared" si="41"/>
        <v>0</v>
      </c>
      <c r="J40" s="36"/>
      <c r="K40" s="39" t="str">
        <f t="shared" si="42"/>
        <v>non validé</v>
      </c>
      <c r="L40" s="39" t="str">
        <f t="shared" si="56"/>
        <v>non validé</v>
      </c>
      <c r="M40" s="39" t="str">
        <f t="shared" si="56"/>
        <v>non validé</v>
      </c>
      <c r="N40" s="40" t="b">
        <f t="shared" si="43"/>
        <v>0</v>
      </c>
      <c r="O40" s="41"/>
      <c r="P40" s="42">
        <f t="shared" si="18"/>
        <v>0</v>
      </c>
      <c r="Q40" s="42">
        <f t="shared" si="18"/>
        <v>0</v>
      </c>
      <c r="R40" s="42">
        <f t="shared" si="44"/>
        <v>0</v>
      </c>
      <c r="S40" s="35"/>
      <c r="T40" s="43">
        <f t="shared" si="45"/>
        <v>0</v>
      </c>
      <c r="U40" s="44" t="str">
        <f t="shared" si="46"/>
        <v>non validé</v>
      </c>
      <c r="V40" s="44" t="str">
        <f t="shared" si="47"/>
        <v>non validé</v>
      </c>
      <c r="W40" s="44" t="str">
        <f t="shared" si="48"/>
        <v>non validé</v>
      </c>
      <c r="X40" s="40" t="b">
        <f t="shared" si="49"/>
        <v>0</v>
      </c>
      <c r="Y40" s="50"/>
      <c r="Z40" s="34" t="str">
        <f t="shared" si="50"/>
        <v>non validé</v>
      </c>
      <c r="AA40" s="34" t="str">
        <f t="shared" si="53"/>
        <v>non validé</v>
      </c>
      <c r="AB40" s="34" t="str">
        <f t="shared" si="54"/>
        <v>non validé</v>
      </c>
      <c r="AC40" s="45" t="b">
        <f t="shared" si="51"/>
        <v>0</v>
      </c>
      <c r="AD40" s="80" t="str">
        <f t="shared" si="38"/>
        <v/>
      </c>
      <c r="AE40" s="81" t="str">
        <f t="shared" si="39"/>
        <v/>
      </c>
      <c r="AF40" s="47"/>
      <c r="AG40" s="48" t="str">
        <f t="shared" si="40"/>
        <v/>
      </c>
      <c r="AH40" s="48" t="str">
        <f t="shared" si="26"/>
        <v>non validé</v>
      </c>
      <c r="AI40" s="48" t="e">
        <f>IF(AND(#REF!="validé",#REF!="validé")=TRUE,"validé","non validé")</f>
        <v>#REF!</v>
      </c>
      <c r="AJ40" s="48" t="e">
        <f>IF(AND(#REF!="validé",#REF!="validé")=TRUE,"validé","non validé")</f>
        <v>#REF!</v>
      </c>
      <c r="AK40" s="49" t="e">
        <f t="shared" si="52"/>
        <v>#REF!</v>
      </c>
    </row>
    <row r="41" spans="1:37" ht="19" x14ac:dyDescent="0.2">
      <c r="A41" s="77"/>
      <c r="B41" s="77"/>
      <c r="C41" s="76" t="s">
        <v>38</v>
      </c>
      <c r="D41" s="35"/>
      <c r="E41" s="36"/>
      <c r="F41" s="37" t="str">
        <f t="shared" si="55"/>
        <v>non validé</v>
      </c>
      <c r="G41" s="37" t="str">
        <f t="shared" si="55"/>
        <v>non validé</v>
      </c>
      <c r="H41" s="37" t="str">
        <f t="shared" si="55"/>
        <v>non validé</v>
      </c>
      <c r="I41" s="38" t="b">
        <f t="shared" si="41"/>
        <v>0</v>
      </c>
      <c r="J41" s="36"/>
      <c r="K41" s="39" t="str">
        <f t="shared" si="42"/>
        <v>non validé</v>
      </c>
      <c r="L41" s="39" t="str">
        <f t="shared" si="56"/>
        <v>non validé</v>
      </c>
      <c r="M41" s="39" t="str">
        <f t="shared" si="56"/>
        <v>non validé</v>
      </c>
      <c r="N41" s="40" t="b">
        <f t="shared" si="43"/>
        <v>0</v>
      </c>
      <c r="O41" s="41"/>
      <c r="P41" s="42">
        <f t="shared" si="18"/>
        <v>0</v>
      </c>
      <c r="Q41" s="42">
        <f t="shared" si="18"/>
        <v>0</v>
      </c>
      <c r="R41" s="42">
        <f t="shared" si="44"/>
        <v>0</v>
      </c>
      <c r="S41" s="35"/>
      <c r="T41" s="43">
        <f t="shared" si="45"/>
        <v>0</v>
      </c>
      <c r="U41" s="44" t="str">
        <f t="shared" si="46"/>
        <v>non validé</v>
      </c>
      <c r="V41" s="44" t="str">
        <f t="shared" si="47"/>
        <v>non validé</v>
      </c>
      <c r="W41" s="44" t="str">
        <f t="shared" si="48"/>
        <v>non validé</v>
      </c>
      <c r="X41" s="40" t="b">
        <f t="shared" si="49"/>
        <v>0</v>
      </c>
      <c r="Y41" s="50"/>
      <c r="Z41" s="34" t="str">
        <f t="shared" si="50"/>
        <v>non validé</v>
      </c>
      <c r="AA41" s="34" t="str">
        <f t="shared" si="53"/>
        <v>non validé</v>
      </c>
      <c r="AB41" s="34" t="str">
        <f t="shared" si="54"/>
        <v>non validé</v>
      </c>
      <c r="AC41" s="45" t="b">
        <f t="shared" si="51"/>
        <v>0</v>
      </c>
      <c r="AD41" s="80" t="str">
        <f t="shared" si="38"/>
        <v/>
      </c>
      <c r="AE41" s="81" t="str">
        <f t="shared" si="39"/>
        <v/>
      </c>
      <c r="AF41" s="47"/>
      <c r="AG41" s="48" t="str">
        <f t="shared" si="40"/>
        <v/>
      </c>
      <c r="AH41" s="48" t="str">
        <f t="shared" si="26"/>
        <v>non validé</v>
      </c>
      <c r="AI41" s="48" t="e">
        <f>IF(AND(#REF!="validé",#REF!="validé")=TRUE,"validé","non validé")</f>
        <v>#REF!</v>
      </c>
      <c r="AJ41" s="48" t="e">
        <f>IF(AND(#REF!="validé",#REF!="validé")=TRUE,"validé","non validé")</f>
        <v>#REF!</v>
      </c>
      <c r="AK41" s="49" t="e">
        <f t="shared" si="52"/>
        <v>#REF!</v>
      </c>
    </row>
    <row r="42" spans="1:37" ht="19" x14ac:dyDescent="0.2">
      <c r="A42" s="77"/>
      <c r="B42" s="77"/>
      <c r="C42" s="76" t="s">
        <v>38</v>
      </c>
      <c r="D42" s="35"/>
      <c r="E42" s="36"/>
      <c r="F42" s="37" t="str">
        <f t="shared" si="55"/>
        <v>non validé</v>
      </c>
      <c r="G42" s="37" t="str">
        <f t="shared" si="55"/>
        <v>non validé</v>
      </c>
      <c r="H42" s="37" t="str">
        <f t="shared" si="55"/>
        <v>non validé</v>
      </c>
      <c r="I42" s="38" t="b">
        <f t="shared" si="41"/>
        <v>0</v>
      </c>
      <c r="J42" s="36"/>
      <c r="K42" s="39" t="str">
        <f t="shared" si="42"/>
        <v>non validé</v>
      </c>
      <c r="L42" s="39" t="str">
        <f t="shared" si="56"/>
        <v>non validé</v>
      </c>
      <c r="M42" s="39" t="str">
        <f t="shared" si="56"/>
        <v>non validé</v>
      </c>
      <c r="N42" s="40" t="b">
        <f t="shared" si="43"/>
        <v>0</v>
      </c>
      <c r="O42" s="41"/>
      <c r="P42" s="42">
        <f t="shared" si="18"/>
        <v>0</v>
      </c>
      <c r="Q42" s="42">
        <f t="shared" si="18"/>
        <v>0</v>
      </c>
      <c r="R42" s="42">
        <f t="shared" si="44"/>
        <v>0</v>
      </c>
      <c r="S42" s="35"/>
      <c r="T42" s="43">
        <f t="shared" si="45"/>
        <v>0</v>
      </c>
      <c r="U42" s="44" t="str">
        <f t="shared" si="46"/>
        <v>non validé</v>
      </c>
      <c r="V42" s="44" t="str">
        <f t="shared" si="47"/>
        <v>non validé</v>
      </c>
      <c r="W42" s="44" t="str">
        <f t="shared" si="48"/>
        <v>non validé</v>
      </c>
      <c r="X42" s="40" t="b">
        <f t="shared" si="49"/>
        <v>0</v>
      </c>
      <c r="Y42" s="50"/>
      <c r="Z42" s="34" t="str">
        <f t="shared" si="50"/>
        <v>non validé</v>
      </c>
      <c r="AA42" s="34" t="str">
        <f t="shared" si="53"/>
        <v>non validé</v>
      </c>
      <c r="AB42" s="34" t="str">
        <f t="shared" si="54"/>
        <v>non validé</v>
      </c>
      <c r="AC42" s="45" t="b">
        <f t="shared" si="51"/>
        <v>0</v>
      </c>
      <c r="AD42" s="80" t="str">
        <f t="shared" si="38"/>
        <v/>
      </c>
      <c r="AE42" s="81" t="str">
        <f t="shared" si="39"/>
        <v/>
      </c>
      <c r="AF42" s="47"/>
      <c r="AG42" s="48" t="str">
        <f t="shared" si="40"/>
        <v/>
      </c>
      <c r="AH42" s="48" t="str">
        <f t="shared" si="26"/>
        <v>non validé</v>
      </c>
      <c r="AI42" s="48" t="e">
        <f>IF(AND(#REF!="validé",#REF!="validé")=TRUE,"validé","non validé")</f>
        <v>#REF!</v>
      </c>
      <c r="AJ42" s="48" t="e">
        <f>IF(AND(#REF!="validé",#REF!="validé")=TRUE,"validé","non validé")</f>
        <v>#REF!</v>
      </c>
      <c r="AK42" s="49" t="e">
        <f t="shared" si="52"/>
        <v>#REF!</v>
      </c>
    </row>
    <row r="43" spans="1:37" ht="19" x14ac:dyDescent="0.2">
      <c r="A43" s="77"/>
      <c r="B43" s="77"/>
      <c r="C43" s="76" t="s">
        <v>38</v>
      </c>
      <c r="D43" s="35"/>
      <c r="E43" s="36"/>
      <c r="F43" s="37" t="str">
        <f t="shared" si="55"/>
        <v>non validé</v>
      </c>
      <c r="G43" s="37" t="str">
        <f t="shared" si="55"/>
        <v>non validé</v>
      </c>
      <c r="H43" s="37" t="str">
        <f t="shared" si="55"/>
        <v>non validé</v>
      </c>
      <c r="I43" s="38" t="b">
        <f t="shared" si="41"/>
        <v>0</v>
      </c>
      <c r="J43" s="36"/>
      <c r="K43" s="39" t="str">
        <f t="shared" si="42"/>
        <v>non validé</v>
      </c>
      <c r="L43" s="39" t="str">
        <f t="shared" si="56"/>
        <v>non validé</v>
      </c>
      <c r="M43" s="39" t="str">
        <f t="shared" si="56"/>
        <v>non validé</v>
      </c>
      <c r="N43" s="40" t="b">
        <f t="shared" si="43"/>
        <v>0</v>
      </c>
      <c r="O43" s="41"/>
      <c r="P43" s="42">
        <f t="shared" si="18"/>
        <v>0</v>
      </c>
      <c r="Q43" s="42">
        <f t="shared" si="18"/>
        <v>0</v>
      </c>
      <c r="R43" s="42">
        <f t="shared" si="44"/>
        <v>0</v>
      </c>
      <c r="S43" s="35"/>
      <c r="T43" s="43">
        <f t="shared" si="45"/>
        <v>0</v>
      </c>
      <c r="U43" s="44" t="str">
        <f t="shared" si="46"/>
        <v>non validé</v>
      </c>
      <c r="V43" s="44" t="str">
        <f t="shared" si="47"/>
        <v>non validé</v>
      </c>
      <c r="W43" s="44" t="str">
        <f t="shared" si="48"/>
        <v>non validé</v>
      </c>
      <c r="X43" s="40" t="b">
        <f t="shared" si="49"/>
        <v>0</v>
      </c>
      <c r="Y43" s="50"/>
      <c r="Z43" s="34" t="str">
        <f t="shared" si="50"/>
        <v>non validé</v>
      </c>
      <c r="AA43" s="34" t="str">
        <f t="shared" si="53"/>
        <v>non validé</v>
      </c>
      <c r="AB43" s="34" t="str">
        <f t="shared" si="54"/>
        <v>non validé</v>
      </c>
      <c r="AC43" s="45" t="b">
        <f t="shared" si="51"/>
        <v>0</v>
      </c>
      <c r="AD43" s="80" t="str">
        <f t="shared" si="38"/>
        <v/>
      </c>
      <c r="AE43" s="81" t="str">
        <f t="shared" si="39"/>
        <v/>
      </c>
      <c r="AF43" s="47"/>
      <c r="AG43" s="48" t="str">
        <f t="shared" si="40"/>
        <v/>
      </c>
      <c r="AH43" s="48" t="str">
        <f t="shared" si="26"/>
        <v>non validé</v>
      </c>
      <c r="AI43" s="48" t="e">
        <f>IF(AND(#REF!="validé",#REF!="validé")=TRUE,"validé","non validé")</f>
        <v>#REF!</v>
      </c>
      <c r="AJ43" s="48" t="e">
        <f>IF(AND(#REF!="validé",#REF!="validé")=TRUE,"validé","non validé")</f>
        <v>#REF!</v>
      </c>
      <c r="AK43" s="49" t="e">
        <f t="shared" si="52"/>
        <v>#REF!</v>
      </c>
    </row>
    <row r="44" spans="1:37" ht="19" x14ac:dyDescent="0.2">
      <c r="A44" s="77"/>
      <c r="B44" s="77"/>
      <c r="C44" s="76" t="s">
        <v>38</v>
      </c>
      <c r="D44" s="35"/>
      <c r="E44" s="36"/>
      <c r="F44" s="37" t="str">
        <f t="shared" si="55"/>
        <v>non validé</v>
      </c>
      <c r="G44" s="37" t="str">
        <f t="shared" si="55"/>
        <v>non validé</v>
      </c>
      <c r="H44" s="37" t="str">
        <f t="shared" si="55"/>
        <v>non validé</v>
      </c>
      <c r="I44" s="38" t="b">
        <f t="shared" si="41"/>
        <v>0</v>
      </c>
      <c r="J44" s="36"/>
      <c r="K44" s="39" t="str">
        <f t="shared" si="42"/>
        <v>non validé</v>
      </c>
      <c r="L44" s="39" t="str">
        <f t="shared" si="56"/>
        <v>non validé</v>
      </c>
      <c r="M44" s="39" t="str">
        <f t="shared" si="56"/>
        <v>non validé</v>
      </c>
      <c r="N44" s="40" t="b">
        <f t="shared" si="43"/>
        <v>0</v>
      </c>
      <c r="O44" s="41"/>
      <c r="P44" s="42">
        <f t="shared" si="18"/>
        <v>0</v>
      </c>
      <c r="Q44" s="42">
        <f t="shared" si="18"/>
        <v>0</v>
      </c>
      <c r="R44" s="42">
        <f t="shared" si="44"/>
        <v>0</v>
      </c>
      <c r="S44" s="35"/>
      <c r="T44" s="43">
        <f t="shared" si="45"/>
        <v>0</v>
      </c>
      <c r="U44" s="44" t="str">
        <f t="shared" si="46"/>
        <v>non validé</v>
      </c>
      <c r="V44" s="44" t="str">
        <f t="shared" si="47"/>
        <v>non validé</v>
      </c>
      <c r="W44" s="44" t="str">
        <f t="shared" si="48"/>
        <v>non validé</v>
      </c>
      <c r="X44" s="40" t="b">
        <f t="shared" si="49"/>
        <v>0</v>
      </c>
      <c r="Y44" s="50"/>
      <c r="Z44" s="34" t="str">
        <f t="shared" si="50"/>
        <v>non validé</v>
      </c>
      <c r="AA44" s="34" t="str">
        <f t="shared" si="53"/>
        <v>non validé</v>
      </c>
      <c r="AB44" s="34" t="str">
        <f t="shared" si="54"/>
        <v>non validé</v>
      </c>
      <c r="AC44" s="45" t="b">
        <f t="shared" si="51"/>
        <v>0</v>
      </c>
      <c r="AD44" s="80" t="str">
        <f t="shared" si="38"/>
        <v/>
      </c>
      <c r="AE44" s="81" t="str">
        <f t="shared" si="39"/>
        <v/>
      </c>
      <c r="AF44" s="47"/>
      <c r="AG44" s="48" t="str">
        <f t="shared" si="40"/>
        <v/>
      </c>
      <c r="AH44" s="48" t="str">
        <f t="shared" si="26"/>
        <v>non validé</v>
      </c>
      <c r="AI44" s="48" t="e">
        <f>IF(AND(#REF!="validé",#REF!="validé")=TRUE,"validé","non validé")</f>
        <v>#REF!</v>
      </c>
      <c r="AJ44" s="48" t="e">
        <f>IF(AND(#REF!="validé",#REF!="validé")=TRUE,"validé","non validé")</f>
        <v>#REF!</v>
      </c>
      <c r="AK44" s="49" t="e">
        <f t="shared" si="52"/>
        <v>#REF!</v>
      </c>
    </row>
    <row r="45" spans="1:37" ht="19" x14ac:dyDescent="0.2">
      <c r="A45" s="77"/>
      <c r="B45" s="77"/>
      <c r="C45" s="76" t="s">
        <v>38</v>
      </c>
      <c r="D45" s="35"/>
      <c r="E45" s="36"/>
      <c r="F45" s="37" t="str">
        <f t="shared" si="55"/>
        <v>non validé</v>
      </c>
      <c r="G45" s="37" t="str">
        <f t="shared" si="55"/>
        <v>non validé</v>
      </c>
      <c r="H45" s="37" t="str">
        <f t="shared" si="55"/>
        <v>non validé</v>
      </c>
      <c r="I45" s="38" t="b">
        <f t="shared" si="41"/>
        <v>0</v>
      </c>
      <c r="J45" s="36"/>
      <c r="K45" s="39" t="str">
        <f t="shared" si="42"/>
        <v>non validé</v>
      </c>
      <c r="L45" s="39" t="str">
        <f t="shared" si="56"/>
        <v>non validé</v>
      </c>
      <c r="M45" s="39" t="str">
        <f t="shared" si="56"/>
        <v>non validé</v>
      </c>
      <c r="N45" s="40" t="b">
        <f t="shared" si="43"/>
        <v>0</v>
      </c>
      <c r="O45" s="41"/>
      <c r="P45" s="42">
        <f t="shared" si="18"/>
        <v>0</v>
      </c>
      <c r="Q45" s="42">
        <f t="shared" si="18"/>
        <v>0</v>
      </c>
      <c r="R45" s="42">
        <f t="shared" si="44"/>
        <v>0</v>
      </c>
      <c r="S45" s="35"/>
      <c r="T45" s="43">
        <f t="shared" si="45"/>
        <v>0</v>
      </c>
      <c r="U45" s="44" t="str">
        <f t="shared" si="46"/>
        <v>non validé</v>
      </c>
      <c r="V45" s="44" t="str">
        <f t="shared" si="47"/>
        <v>non validé</v>
      </c>
      <c r="W45" s="44" t="str">
        <f t="shared" si="48"/>
        <v>non validé</v>
      </c>
      <c r="X45" s="40" t="b">
        <f t="shared" si="49"/>
        <v>0</v>
      </c>
      <c r="Y45" s="50"/>
      <c r="Z45" s="34" t="str">
        <f t="shared" si="50"/>
        <v>non validé</v>
      </c>
      <c r="AA45" s="34" t="str">
        <f t="shared" si="53"/>
        <v>non validé</v>
      </c>
      <c r="AB45" s="34" t="str">
        <f t="shared" si="54"/>
        <v>non validé</v>
      </c>
      <c r="AC45" s="45" t="b">
        <f t="shared" si="51"/>
        <v>0</v>
      </c>
      <c r="AD45" s="80" t="str">
        <f t="shared" si="38"/>
        <v/>
      </c>
      <c r="AE45" s="81" t="str">
        <f t="shared" si="39"/>
        <v/>
      </c>
      <c r="AF45" s="47"/>
      <c r="AG45" s="48" t="str">
        <f t="shared" si="40"/>
        <v/>
      </c>
      <c r="AH45" s="48" t="str">
        <f t="shared" si="26"/>
        <v>non validé</v>
      </c>
      <c r="AI45" s="48" t="e">
        <f>IF(AND(#REF!="validé",#REF!="validé")=TRUE,"validé","non validé")</f>
        <v>#REF!</v>
      </c>
      <c r="AJ45" s="48" t="e">
        <f>IF(AND(#REF!="validé",#REF!="validé")=TRUE,"validé","non validé")</f>
        <v>#REF!</v>
      </c>
      <c r="AK45" s="49" t="e">
        <f t="shared" si="52"/>
        <v>#REF!</v>
      </c>
    </row>
    <row r="46" spans="1:37" ht="19" x14ac:dyDescent="0.2">
      <c r="A46" s="77"/>
      <c r="B46" s="77"/>
      <c r="C46" s="76" t="s">
        <v>38</v>
      </c>
      <c r="D46" s="35"/>
      <c r="E46" s="36"/>
      <c r="F46" s="37" t="str">
        <f t="shared" si="55"/>
        <v>non validé</v>
      </c>
      <c r="G46" s="37" t="str">
        <f t="shared" si="55"/>
        <v>non validé</v>
      </c>
      <c r="H46" s="37" t="str">
        <f t="shared" si="55"/>
        <v>non validé</v>
      </c>
      <c r="I46" s="38" t="b">
        <f t="shared" si="41"/>
        <v>0</v>
      </c>
      <c r="J46" s="36"/>
      <c r="K46" s="39" t="str">
        <f t="shared" si="42"/>
        <v>non validé</v>
      </c>
      <c r="L46" s="39" t="str">
        <f t="shared" si="56"/>
        <v>non validé</v>
      </c>
      <c r="M46" s="39" t="str">
        <f t="shared" si="56"/>
        <v>non validé</v>
      </c>
      <c r="N46" s="40" t="b">
        <f t="shared" si="43"/>
        <v>0</v>
      </c>
      <c r="O46" s="41"/>
      <c r="P46" s="42">
        <f t="shared" si="18"/>
        <v>0</v>
      </c>
      <c r="Q46" s="42">
        <f t="shared" si="18"/>
        <v>0</v>
      </c>
      <c r="R46" s="42">
        <f t="shared" si="44"/>
        <v>0</v>
      </c>
      <c r="S46" s="35"/>
      <c r="T46" s="43">
        <f t="shared" si="45"/>
        <v>0</v>
      </c>
      <c r="U46" s="44" t="str">
        <f t="shared" si="46"/>
        <v>non validé</v>
      </c>
      <c r="V46" s="44" t="str">
        <f t="shared" si="47"/>
        <v>non validé</v>
      </c>
      <c r="W46" s="44" t="str">
        <f t="shared" si="48"/>
        <v>non validé</v>
      </c>
      <c r="X46" s="40" t="b">
        <f t="shared" si="49"/>
        <v>0</v>
      </c>
      <c r="Y46" s="50"/>
      <c r="Z46" s="34" t="str">
        <f t="shared" si="50"/>
        <v>non validé</v>
      </c>
      <c r="AA46" s="34" t="str">
        <f t="shared" si="53"/>
        <v>non validé</v>
      </c>
      <c r="AB46" s="34" t="str">
        <f t="shared" si="54"/>
        <v>non validé</v>
      </c>
      <c r="AC46" s="45" t="b">
        <f t="shared" si="51"/>
        <v>0</v>
      </c>
      <c r="AD46" s="80" t="str">
        <f t="shared" si="38"/>
        <v/>
      </c>
      <c r="AE46" s="81" t="str">
        <f t="shared" si="39"/>
        <v/>
      </c>
      <c r="AF46" s="47"/>
      <c r="AG46" s="48" t="str">
        <f t="shared" si="40"/>
        <v/>
      </c>
      <c r="AH46" s="48" t="str">
        <f t="shared" si="26"/>
        <v>non validé</v>
      </c>
      <c r="AI46" s="48" t="e">
        <f>IF(AND(#REF!="validé",#REF!="validé")=TRUE,"validé","non validé")</f>
        <v>#REF!</v>
      </c>
      <c r="AJ46" s="48" t="e">
        <f>IF(AND(#REF!="validé",#REF!="validé")=TRUE,"validé","non validé")</f>
        <v>#REF!</v>
      </c>
      <c r="AK46" s="49" t="e">
        <f t="shared" si="52"/>
        <v>#REF!</v>
      </c>
    </row>
    <row r="47" spans="1:37" ht="19" x14ac:dyDescent="0.2">
      <c r="A47" s="77"/>
      <c r="B47" s="77"/>
      <c r="C47" s="76" t="s">
        <v>38</v>
      </c>
      <c r="D47" s="35"/>
      <c r="E47" s="36"/>
      <c r="F47" s="37" t="str">
        <f t="shared" si="55"/>
        <v>non validé</v>
      </c>
      <c r="G47" s="37" t="str">
        <f t="shared" si="55"/>
        <v>non validé</v>
      </c>
      <c r="H47" s="37" t="str">
        <f t="shared" si="55"/>
        <v>non validé</v>
      </c>
      <c r="I47" s="38" t="b">
        <f t="shared" si="41"/>
        <v>0</v>
      </c>
      <c r="J47" s="36"/>
      <c r="K47" s="39" t="str">
        <f t="shared" si="42"/>
        <v>non validé</v>
      </c>
      <c r="L47" s="39" t="str">
        <f t="shared" si="56"/>
        <v>non validé</v>
      </c>
      <c r="M47" s="39" t="str">
        <f t="shared" si="56"/>
        <v>non validé</v>
      </c>
      <c r="N47" s="40" t="b">
        <f t="shared" si="43"/>
        <v>0</v>
      </c>
      <c r="O47" s="41"/>
      <c r="P47" s="42">
        <f t="shared" si="18"/>
        <v>0</v>
      </c>
      <c r="Q47" s="42">
        <f t="shared" si="18"/>
        <v>0</v>
      </c>
      <c r="R47" s="42">
        <f t="shared" si="44"/>
        <v>0</v>
      </c>
      <c r="S47" s="35"/>
      <c r="T47" s="43">
        <f t="shared" si="45"/>
        <v>0</v>
      </c>
      <c r="U47" s="44" t="str">
        <f t="shared" si="46"/>
        <v>non validé</v>
      </c>
      <c r="V47" s="44" t="str">
        <f t="shared" si="47"/>
        <v>non validé</v>
      </c>
      <c r="W47" s="44" t="str">
        <f t="shared" si="48"/>
        <v>non validé</v>
      </c>
      <c r="X47" s="40" t="b">
        <f t="shared" si="49"/>
        <v>0</v>
      </c>
      <c r="Y47" s="50"/>
      <c r="Z47" s="34" t="str">
        <f t="shared" si="50"/>
        <v>non validé</v>
      </c>
      <c r="AA47" s="34" t="str">
        <f t="shared" si="53"/>
        <v>non validé</v>
      </c>
      <c r="AB47" s="34" t="str">
        <f t="shared" si="54"/>
        <v>non validé</v>
      </c>
      <c r="AC47" s="45" t="b">
        <f t="shared" si="51"/>
        <v>0</v>
      </c>
      <c r="AD47" s="80" t="str">
        <f t="shared" si="38"/>
        <v/>
      </c>
      <c r="AE47" s="81" t="str">
        <f t="shared" si="39"/>
        <v/>
      </c>
      <c r="AF47" s="47"/>
      <c r="AG47" s="48" t="str">
        <f t="shared" si="40"/>
        <v/>
      </c>
      <c r="AH47" s="48" t="str">
        <f t="shared" si="26"/>
        <v>non validé</v>
      </c>
      <c r="AI47" s="48" t="e">
        <f>IF(AND(#REF!="validé",#REF!="validé")=TRUE,"validé","non validé")</f>
        <v>#REF!</v>
      </c>
      <c r="AJ47" s="48" t="e">
        <f>IF(AND(#REF!="validé",#REF!="validé")=TRUE,"validé","non validé")</f>
        <v>#REF!</v>
      </c>
      <c r="AK47" s="49" t="e">
        <f t="shared" si="52"/>
        <v>#REF!</v>
      </c>
    </row>
    <row r="48" spans="1:37" ht="19" x14ac:dyDescent="0.2">
      <c r="A48" s="77"/>
      <c r="B48" s="77"/>
      <c r="C48" s="76" t="s">
        <v>38</v>
      </c>
      <c r="D48" s="35"/>
      <c r="E48" s="36"/>
      <c r="F48" s="37" t="str">
        <f t="shared" si="55"/>
        <v>non validé</v>
      </c>
      <c r="G48" s="37" t="str">
        <f t="shared" si="55"/>
        <v>non validé</v>
      </c>
      <c r="H48" s="37" t="str">
        <f t="shared" si="55"/>
        <v>non validé</v>
      </c>
      <c r="I48" s="38" t="b">
        <f t="shared" si="41"/>
        <v>0</v>
      </c>
      <c r="J48" s="36"/>
      <c r="K48" s="39" t="str">
        <f t="shared" si="42"/>
        <v>non validé</v>
      </c>
      <c r="L48" s="39" t="str">
        <f t="shared" si="56"/>
        <v>non validé</v>
      </c>
      <c r="M48" s="39" t="str">
        <f t="shared" si="56"/>
        <v>non validé</v>
      </c>
      <c r="N48" s="40" t="b">
        <f t="shared" si="43"/>
        <v>0</v>
      </c>
      <c r="O48" s="41"/>
      <c r="P48" s="42">
        <f t="shared" si="18"/>
        <v>0</v>
      </c>
      <c r="Q48" s="42">
        <f t="shared" si="18"/>
        <v>0</v>
      </c>
      <c r="R48" s="42">
        <f t="shared" si="44"/>
        <v>0</v>
      </c>
      <c r="S48" s="35"/>
      <c r="T48" s="43">
        <f t="shared" si="45"/>
        <v>0</v>
      </c>
      <c r="U48" s="44" t="str">
        <f t="shared" si="46"/>
        <v>non validé</v>
      </c>
      <c r="V48" s="44" t="str">
        <f t="shared" si="47"/>
        <v>non validé</v>
      </c>
      <c r="W48" s="44" t="str">
        <f t="shared" si="48"/>
        <v>non validé</v>
      </c>
      <c r="X48" s="40" t="b">
        <f t="shared" si="49"/>
        <v>0</v>
      </c>
      <c r="Y48" s="50"/>
      <c r="Z48" s="34" t="str">
        <f t="shared" si="50"/>
        <v>non validé</v>
      </c>
      <c r="AA48" s="34" t="str">
        <f t="shared" si="53"/>
        <v>non validé</v>
      </c>
      <c r="AB48" s="34" t="str">
        <f t="shared" si="54"/>
        <v>non validé</v>
      </c>
      <c r="AC48" s="45" t="b">
        <f t="shared" si="51"/>
        <v>0</v>
      </c>
      <c r="AD48" s="80" t="str">
        <f t="shared" si="38"/>
        <v/>
      </c>
      <c r="AE48" s="81" t="str">
        <f t="shared" si="39"/>
        <v/>
      </c>
      <c r="AF48" s="47"/>
      <c r="AG48" s="48" t="str">
        <f t="shared" si="40"/>
        <v/>
      </c>
      <c r="AH48" s="48" t="str">
        <f t="shared" si="26"/>
        <v>non validé</v>
      </c>
      <c r="AI48" s="48" t="e">
        <f>IF(AND(#REF!="validé",#REF!="validé")=TRUE,"validé","non validé")</f>
        <v>#REF!</v>
      </c>
      <c r="AJ48" s="48" t="e">
        <f>IF(AND(#REF!="validé",#REF!="validé")=TRUE,"validé","non validé")</f>
        <v>#REF!</v>
      </c>
      <c r="AK48" s="49" t="e">
        <f t="shared" si="52"/>
        <v>#REF!</v>
      </c>
    </row>
    <row r="49" spans="1:37" ht="19" x14ac:dyDescent="0.2">
      <c r="A49" s="77"/>
      <c r="B49" s="77"/>
      <c r="C49" s="76" t="s">
        <v>38</v>
      </c>
      <c r="D49" s="35"/>
      <c r="E49" s="36"/>
      <c r="F49" s="37" t="str">
        <f t="shared" si="55"/>
        <v>non validé</v>
      </c>
      <c r="G49" s="37" t="str">
        <f t="shared" si="55"/>
        <v>non validé</v>
      </c>
      <c r="H49" s="37" t="str">
        <f t="shared" si="55"/>
        <v>non validé</v>
      </c>
      <c r="I49" s="38" t="b">
        <f t="shared" si="41"/>
        <v>0</v>
      </c>
      <c r="J49" s="36"/>
      <c r="K49" s="39" t="str">
        <f t="shared" si="42"/>
        <v>non validé</v>
      </c>
      <c r="L49" s="39" t="str">
        <f t="shared" si="56"/>
        <v>non validé</v>
      </c>
      <c r="M49" s="39" t="str">
        <f t="shared" si="56"/>
        <v>non validé</v>
      </c>
      <c r="N49" s="40" t="b">
        <f t="shared" si="43"/>
        <v>0</v>
      </c>
      <c r="O49" s="41"/>
      <c r="P49" s="42">
        <f t="shared" si="18"/>
        <v>0</v>
      </c>
      <c r="Q49" s="42">
        <f t="shared" si="18"/>
        <v>0</v>
      </c>
      <c r="R49" s="42">
        <f t="shared" si="44"/>
        <v>0</v>
      </c>
      <c r="S49" s="35"/>
      <c r="T49" s="43">
        <f t="shared" si="45"/>
        <v>0</v>
      </c>
      <c r="U49" s="44" t="str">
        <f t="shared" si="46"/>
        <v>non validé</v>
      </c>
      <c r="V49" s="44" t="str">
        <f t="shared" si="47"/>
        <v>non validé</v>
      </c>
      <c r="W49" s="44" t="str">
        <f t="shared" si="48"/>
        <v>non validé</v>
      </c>
      <c r="X49" s="40" t="b">
        <f t="shared" si="49"/>
        <v>0</v>
      </c>
      <c r="Y49" s="50"/>
      <c r="Z49" s="34" t="str">
        <f t="shared" si="50"/>
        <v>non validé</v>
      </c>
      <c r="AA49" s="34" t="str">
        <f t="shared" si="53"/>
        <v>non validé</v>
      </c>
      <c r="AB49" s="34" t="str">
        <f t="shared" si="54"/>
        <v>non validé</v>
      </c>
      <c r="AC49" s="45" t="b">
        <f t="shared" si="51"/>
        <v>0</v>
      </c>
      <c r="AD49" s="80" t="str">
        <f t="shared" si="38"/>
        <v/>
      </c>
      <c r="AE49" s="81" t="str">
        <f t="shared" si="39"/>
        <v/>
      </c>
      <c r="AF49" s="47"/>
      <c r="AG49" s="48" t="str">
        <f t="shared" si="40"/>
        <v/>
      </c>
      <c r="AH49" s="48" t="str">
        <f t="shared" si="26"/>
        <v>non validé</v>
      </c>
      <c r="AI49" s="48" t="e">
        <f>IF(AND(#REF!="validé",#REF!="validé")=TRUE,"validé","non validé")</f>
        <v>#REF!</v>
      </c>
      <c r="AJ49" s="48" t="e">
        <f>IF(AND(#REF!="validé",#REF!="validé")=TRUE,"validé","non validé")</f>
        <v>#REF!</v>
      </c>
      <c r="AK49" s="49" t="e">
        <f t="shared" si="52"/>
        <v>#REF!</v>
      </c>
    </row>
    <row r="50" spans="1:37" ht="19" x14ac:dyDescent="0.2">
      <c r="A50" s="77"/>
      <c r="B50" s="77"/>
      <c r="C50" s="76" t="s">
        <v>38</v>
      </c>
      <c r="D50" s="35"/>
      <c r="E50" s="36"/>
      <c r="F50" s="37" t="str">
        <f t="shared" si="55"/>
        <v>non validé</v>
      </c>
      <c r="G50" s="37" t="str">
        <f t="shared" si="55"/>
        <v>non validé</v>
      </c>
      <c r="H50" s="37" t="str">
        <f t="shared" si="55"/>
        <v>non validé</v>
      </c>
      <c r="I50" s="38" t="b">
        <f t="shared" si="41"/>
        <v>0</v>
      </c>
      <c r="J50" s="36"/>
      <c r="K50" s="39" t="str">
        <f t="shared" si="42"/>
        <v>non validé</v>
      </c>
      <c r="L50" s="39" t="str">
        <f t="shared" si="56"/>
        <v>non validé</v>
      </c>
      <c r="M50" s="39" t="str">
        <f t="shared" si="56"/>
        <v>non validé</v>
      </c>
      <c r="N50" s="40" t="b">
        <f t="shared" si="43"/>
        <v>0</v>
      </c>
      <c r="O50" s="41"/>
      <c r="P50" s="42">
        <f t="shared" si="18"/>
        <v>0</v>
      </c>
      <c r="Q50" s="42">
        <f t="shared" si="18"/>
        <v>0</v>
      </c>
      <c r="R50" s="42">
        <f t="shared" si="44"/>
        <v>0</v>
      </c>
      <c r="S50" s="35"/>
      <c r="T50" s="43">
        <f t="shared" si="45"/>
        <v>0</v>
      </c>
      <c r="U50" s="44" t="str">
        <f t="shared" si="46"/>
        <v>non validé</v>
      </c>
      <c r="V50" s="44" t="str">
        <f t="shared" si="47"/>
        <v>non validé</v>
      </c>
      <c r="W50" s="44" t="str">
        <f t="shared" si="48"/>
        <v>non validé</v>
      </c>
      <c r="X50" s="40" t="b">
        <f t="shared" si="49"/>
        <v>0</v>
      </c>
      <c r="Y50" s="50"/>
      <c r="Z50" s="34" t="str">
        <f t="shared" si="50"/>
        <v>non validé</v>
      </c>
      <c r="AA50" s="34" t="str">
        <f t="shared" si="53"/>
        <v>non validé</v>
      </c>
      <c r="AB50" s="34" t="str">
        <f t="shared" si="54"/>
        <v>non validé</v>
      </c>
      <c r="AC50" s="45" t="b">
        <f t="shared" si="51"/>
        <v>0</v>
      </c>
      <c r="AD50" s="80" t="str">
        <f t="shared" si="38"/>
        <v/>
      </c>
      <c r="AE50" s="81" t="str">
        <f t="shared" si="39"/>
        <v/>
      </c>
      <c r="AF50" s="47"/>
      <c r="AG50" s="48" t="str">
        <f t="shared" si="40"/>
        <v/>
      </c>
      <c r="AH50" s="48" t="str">
        <f t="shared" si="26"/>
        <v>non validé</v>
      </c>
      <c r="AI50" s="48" t="e">
        <f>IF(AND(#REF!="validé",#REF!="validé")=TRUE,"validé","non validé")</f>
        <v>#REF!</v>
      </c>
      <c r="AJ50" s="48" t="e">
        <f>IF(AND(#REF!="validé",#REF!="validé")=TRUE,"validé","non validé")</f>
        <v>#REF!</v>
      </c>
      <c r="AK50" s="49" t="e">
        <f t="shared" si="52"/>
        <v>#REF!</v>
      </c>
    </row>
    <row r="51" spans="1:37" ht="19" x14ac:dyDescent="0.2">
      <c r="A51" s="77"/>
      <c r="B51" s="77"/>
      <c r="C51" s="76" t="s">
        <v>38</v>
      </c>
      <c r="D51" s="35"/>
      <c r="E51" s="36"/>
      <c r="F51" s="37" t="str">
        <f t="shared" si="55"/>
        <v>non validé</v>
      </c>
      <c r="G51" s="37" t="str">
        <f t="shared" si="55"/>
        <v>non validé</v>
      </c>
      <c r="H51" s="37" t="str">
        <f t="shared" si="55"/>
        <v>non validé</v>
      </c>
      <c r="I51" s="38" t="b">
        <f t="shared" si="41"/>
        <v>0</v>
      </c>
      <c r="J51" s="36"/>
      <c r="K51" s="39" t="str">
        <f t="shared" si="42"/>
        <v>non validé</v>
      </c>
      <c r="L51" s="39" t="str">
        <f t="shared" si="56"/>
        <v>non validé</v>
      </c>
      <c r="M51" s="39" t="str">
        <f t="shared" si="56"/>
        <v>non validé</v>
      </c>
      <c r="N51" s="40" t="b">
        <f t="shared" si="43"/>
        <v>0</v>
      </c>
      <c r="O51" s="41"/>
      <c r="P51" s="42">
        <f t="shared" si="18"/>
        <v>0</v>
      </c>
      <c r="Q51" s="42">
        <f t="shared" si="18"/>
        <v>0</v>
      </c>
      <c r="R51" s="42">
        <f t="shared" si="44"/>
        <v>0</v>
      </c>
      <c r="S51" s="35"/>
      <c r="T51" s="43">
        <f t="shared" si="45"/>
        <v>0</v>
      </c>
      <c r="U51" s="44" t="str">
        <f t="shared" si="46"/>
        <v>non validé</v>
      </c>
      <c r="V51" s="44" t="str">
        <f t="shared" si="47"/>
        <v>non validé</v>
      </c>
      <c r="W51" s="44" t="str">
        <f t="shared" si="48"/>
        <v>non validé</v>
      </c>
      <c r="X51" s="40" t="b">
        <f t="shared" si="49"/>
        <v>0</v>
      </c>
      <c r="Y51" s="50"/>
      <c r="Z51" s="34" t="str">
        <f t="shared" si="50"/>
        <v>non validé</v>
      </c>
      <c r="AA51" s="34" t="str">
        <f t="shared" si="53"/>
        <v>non validé</v>
      </c>
      <c r="AB51" s="34" t="str">
        <f t="shared" si="54"/>
        <v>non validé</v>
      </c>
      <c r="AC51" s="45" t="b">
        <f t="shared" si="51"/>
        <v>0</v>
      </c>
      <c r="AD51" s="80" t="str">
        <f t="shared" si="38"/>
        <v/>
      </c>
      <c r="AE51" s="81" t="str">
        <f t="shared" si="39"/>
        <v/>
      </c>
      <c r="AF51" s="47"/>
      <c r="AG51" s="48" t="str">
        <f t="shared" si="40"/>
        <v/>
      </c>
      <c r="AH51" s="48" t="str">
        <f t="shared" si="26"/>
        <v>non validé</v>
      </c>
      <c r="AI51" s="48" t="e">
        <f>IF(AND(#REF!="validé",#REF!="validé")=TRUE,"validé","non validé")</f>
        <v>#REF!</v>
      </c>
      <c r="AJ51" s="48" t="e">
        <f>IF(AND(#REF!="validé",#REF!="validé")=TRUE,"validé","non validé")</f>
        <v>#REF!</v>
      </c>
      <c r="AK51" s="49" t="e">
        <f t="shared" si="52"/>
        <v>#REF!</v>
      </c>
    </row>
    <row r="52" spans="1:37" ht="19" x14ac:dyDescent="0.2">
      <c r="A52" s="77"/>
      <c r="B52" s="77"/>
      <c r="C52" s="76" t="s">
        <v>38</v>
      </c>
      <c r="D52" s="35"/>
      <c r="E52" s="36"/>
      <c r="F52" s="37" t="str">
        <f t="shared" si="55"/>
        <v>non validé</v>
      </c>
      <c r="G52" s="37" t="str">
        <f t="shared" si="55"/>
        <v>non validé</v>
      </c>
      <c r="H52" s="37" t="str">
        <f t="shared" si="55"/>
        <v>non validé</v>
      </c>
      <c r="I52" s="38" t="b">
        <f t="shared" si="41"/>
        <v>0</v>
      </c>
      <c r="J52" s="36"/>
      <c r="K52" s="39" t="str">
        <f t="shared" si="42"/>
        <v>non validé</v>
      </c>
      <c r="L52" s="39" t="str">
        <f t="shared" si="56"/>
        <v>non validé</v>
      </c>
      <c r="M52" s="39" t="str">
        <f t="shared" si="56"/>
        <v>non validé</v>
      </c>
      <c r="N52" s="40" t="b">
        <f t="shared" si="43"/>
        <v>0</v>
      </c>
      <c r="O52" s="41"/>
      <c r="P52" s="42">
        <f t="shared" si="18"/>
        <v>0</v>
      </c>
      <c r="Q52" s="42">
        <f t="shared" si="18"/>
        <v>0</v>
      </c>
      <c r="R52" s="42">
        <f t="shared" si="44"/>
        <v>0</v>
      </c>
      <c r="S52" s="35"/>
      <c r="T52" s="43">
        <f t="shared" si="45"/>
        <v>0</v>
      </c>
      <c r="U52" s="44" t="str">
        <f t="shared" si="46"/>
        <v>non validé</v>
      </c>
      <c r="V52" s="44" t="str">
        <f t="shared" si="47"/>
        <v>non validé</v>
      </c>
      <c r="W52" s="44" t="str">
        <f t="shared" si="48"/>
        <v>non validé</v>
      </c>
      <c r="X52" s="40" t="b">
        <f t="shared" si="49"/>
        <v>0</v>
      </c>
      <c r="Y52" s="50"/>
      <c r="Z52" s="34" t="str">
        <f t="shared" si="50"/>
        <v>non validé</v>
      </c>
      <c r="AA52" s="34" t="str">
        <f t="shared" si="53"/>
        <v>non validé</v>
      </c>
      <c r="AB52" s="34" t="str">
        <f t="shared" si="54"/>
        <v>non validé</v>
      </c>
      <c r="AC52" s="45" t="b">
        <f t="shared" si="51"/>
        <v>0</v>
      </c>
      <c r="AD52" s="80" t="str">
        <f t="shared" si="38"/>
        <v/>
      </c>
      <c r="AE52" s="81" t="str">
        <f t="shared" si="39"/>
        <v/>
      </c>
      <c r="AF52" s="47"/>
      <c r="AG52" s="48" t="str">
        <f t="shared" si="40"/>
        <v/>
      </c>
      <c r="AH52" s="48" t="str">
        <f t="shared" si="26"/>
        <v>non validé</v>
      </c>
      <c r="AI52" s="48" t="e">
        <f>IF(AND(#REF!="validé",#REF!="validé")=TRUE,"validé","non validé")</f>
        <v>#REF!</v>
      </c>
      <c r="AJ52" s="48" t="e">
        <f>IF(AND(#REF!="validé",#REF!="validé")=TRUE,"validé","non validé")</f>
        <v>#REF!</v>
      </c>
      <c r="AK52" s="49" t="e">
        <f t="shared" si="52"/>
        <v>#REF!</v>
      </c>
    </row>
    <row r="53" spans="1:37" ht="19" x14ac:dyDescent="0.2">
      <c r="A53" s="77"/>
      <c r="B53" s="77"/>
      <c r="C53" s="76" t="s">
        <v>38</v>
      </c>
      <c r="D53" s="35"/>
      <c r="E53" s="36"/>
      <c r="F53" s="37" t="str">
        <f t="shared" si="55"/>
        <v>non validé</v>
      </c>
      <c r="G53" s="37" t="str">
        <f t="shared" si="55"/>
        <v>non validé</v>
      </c>
      <c r="H53" s="37" t="str">
        <f t="shared" si="55"/>
        <v>non validé</v>
      </c>
      <c r="I53" s="38" t="b">
        <f t="shared" si="41"/>
        <v>0</v>
      </c>
      <c r="J53" s="36"/>
      <c r="K53" s="39" t="str">
        <f t="shared" si="42"/>
        <v>non validé</v>
      </c>
      <c r="L53" s="39" t="str">
        <f t="shared" si="56"/>
        <v>non validé</v>
      </c>
      <c r="M53" s="39" t="str">
        <f t="shared" si="56"/>
        <v>non validé</v>
      </c>
      <c r="N53" s="40" t="b">
        <f t="shared" si="43"/>
        <v>0</v>
      </c>
      <c r="O53" s="41"/>
      <c r="P53" s="42">
        <f t="shared" si="18"/>
        <v>0</v>
      </c>
      <c r="Q53" s="42">
        <f t="shared" si="18"/>
        <v>0</v>
      </c>
      <c r="R53" s="42">
        <f t="shared" si="44"/>
        <v>0</v>
      </c>
      <c r="S53" s="35"/>
      <c r="T53" s="43">
        <f t="shared" si="45"/>
        <v>0</v>
      </c>
      <c r="U53" s="44" t="str">
        <f t="shared" si="46"/>
        <v>non validé</v>
      </c>
      <c r="V53" s="44" t="str">
        <f t="shared" si="47"/>
        <v>non validé</v>
      </c>
      <c r="W53" s="44" t="str">
        <f t="shared" si="48"/>
        <v>non validé</v>
      </c>
      <c r="X53" s="40" t="b">
        <f t="shared" si="49"/>
        <v>0</v>
      </c>
      <c r="Y53" s="50"/>
      <c r="Z53" s="34" t="str">
        <f t="shared" si="50"/>
        <v>non validé</v>
      </c>
      <c r="AA53" s="34" t="str">
        <f t="shared" si="53"/>
        <v>non validé</v>
      </c>
      <c r="AB53" s="34" t="str">
        <f t="shared" si="54"/>
        <v>non validé</v>
      </c>
      <c r="AC53" s="45" t="b">
        <f t="shared" si="51"/>
        <v>0</v>
      </c>
      <c r="AD53" s="80" t="str">
        <f t="shared" si="38"/>
        <v/>
      </c>
      <c r="AE53" s="81" t="str">
        <f t="shared" si="39"/>
        <v/>
      </c>
      <c r="AF53" s="47"/>
      <c r="AG53" s="48" t="str">
        <f t="shared" si="40"/>
        <v/>
      </c>
      <c r="AH53" s="48" t="str">
        <f t="shared" si="26"/>
        <v>non validé</v>
      </c>
      <c r="AI53" s="48" t="e">
        <f>IF(AND(#REF!="validé",#REF!="validé")=TRUE,"validé","non validé")</f>
        <v>#REF!</v>
      </c>
      <c r="AJ53" s="48" t="e">
        <f>IF(AND(#REF!="validé",#REF!="validé")=TRUE,"validé","non validé")</f>
        <v>#REF!</v>
      </c>
      <c r="AK53" s="49" t="e">
        <f t="shared" si="52"/>
        <v>#REF!</v>
      </c>
    </row>
    <row r="54" spans="1:37" ht="19" x14ac:dyDescent="0.2">
      <c r="A54" s="77"/>
      <c r="B54" s="77"/>
      <c r="C54" s="76" t="s">
        <v>38</v>
      </c>
      <c r="D54" s="35"/>
      <c r="E54" s="36"/>
      <c r="F54" s="37" t="str">
        <f t="shared" si="55"/>
        <v>non validé</v>
      </c>
      <c r="G54" s="37" t="str">
        <f t="shared" si="55"/>
        <v>non validé</v>
      </c>
      <c r="H54" s="37" t="str">
        <f t="shared" si="55"/>
        <v>non validé</v>
      </c>
      <c r="I54" s="38" t="b">
        <f t="shared" si="41"/>
        <v>0</v>
      </c>
      <c r="J54" s="36"/>
      <c r="K54" s="39" t="str">
        <f t="shared" si="42"/>
        <v>non validé</v>
      </c>
      <c r="L54" s="39" t="str">
        <f t="shared" si="56"/>
        <v>non validé</v>
      </c>
      <c r="M54" s="39" t="str">
        <f t="shared" si="56"/>
        <v>non validé</v>
      </c>
      <c r="N54" s="40" t="b">
        <f t="shared" si="43"/>
        <v>0</v>
      </c>
      <c r="O54" s="41"/>
      <c r="P54" s="42">
        <f t="shared" si="18"/>
        <v>0</v>
      </c>
      <c r="Q54" s="42">
        <f t="shared" si="18"/>
        <v>0</v>
      </c>
      <c r="R54" s="42">
        <f t="shared" si="44"/>
        <v>0</v>
      </c>
      <c r="S54" s="35"/>
      <c r="T54" s="43">
        <f t="shared" si="45"/>
        <v>0</v>
      </c>
      <c r="U54" s="44" t="str">
        <f t="shared" si="46"/>
        <v>non validé</v>
      </c>
      <c r="V54" s="44" t="str">
        <f t="shared" si="47"/>
        <v>non validé</v>
      </c>
      <c r="W54" s="44" t="str">
        <f t="shared" si="48"/>
        <v>non validé</v>
      </c>
      <c r="X54" s="40" t="b">
        <f t="shared" si="49"/>
        <v>0</v>
      </c>
      <c r="Y54" s="50"/>
      <c r="Z54" s="34" t="str">
        <f t="shared" si="50"/>
        <v>non validé</v>
      </c>
      <c r="AA54" s="34" t="str">
        <f t="shared" si="53"/>
        <v>non validé</v>
      </c>
      <c r="AB54" s="34" t="str">
        <f t="shared" si="54"/>
        <v>non validé</v>
      </c>
      <c r="AC54" s="45" t="b">
        <f t="shared" si="51"/>
        <v>0</v>
      </c>
      <c r="AD54" s="80" t="str">
        <f t="shared" si="38"/>
        <v/>
      </c>
      <c r="AE54" s="81" t="str">
        <f t="shared" si="39"/>
        <v/>
      </c>
      <c r="AF54" s="47"/>
      <c r="AG54" s="48" t="str">
        <f t="shared" si="40"/>
        <v/>
      </c>
      <c r="AH54" s="48" t="str">
        <f t="shared" si="26"/>
        <v>non validé</v>
      </c>
      <c r="AI54" s="48" t="e">
        <f>IF(AND(#REF!="validé",#REF!="validé")=TRUE,"validé","non validé")</f>
        <v>#REF!</v>
      </c>
      <c r="AJ54" s="48" t="e">
        <f>IF(AND(#REF!="validé",#REF!="validé")=TRUE,"validé","non validé")</f>
        <v>#REF!</v>
      </c>
      <c r="AK54" s="49" t="e">
        <f t="shared" si="52"/>
        <v>#REF!</v>
      </c>
    </row>
    <row r="55" spans="1:37" ht="19" x14ac:dyDescent="0.2">
      <c r="A55" s="77"/>
      <c r="B55" s="77"/>
      <c r="C55" s="76" t="s">
        <v>38</v>
      </c>
      <c r="D55" s="35"/>
      <c r="E55" s="36"/>
      <c r="F55" s="37" t="str">
        <f t="shared" si="55"/>
        <v>non validé</v>
      </c>
      <c r="G55" s="37" t="str">
        <f t="shared" si="55"/>
        <v>non validé</v>
      </c>
      <c r="H55" s="37" t="str">
        <f t="shared" si="55"/>
        <v>non validé</v>
      </c>
      <c r="I55" s="38" t="b">
        <f t="shared" si="41"/>
        <v>0</v>
      </c>
      <c r="J55" s="36"/>
      <c r="K55" s="39" t="str">
        <f t="shared" si="42"/>
        <v>non validé</v>
      </c>
      <c r="L55" s="39" t="str">
        <f t="shared" si="56"/>
        <v>non validé</v>
      </c>
      <c r="M55" s="39" t="str">
        <f t="shared" si="56"/>
        <v>non validé</v>
      </c>
      <c r="N55" s="40" t="b">
        <f t="shared" si="43"/>
        <v>0</v>
      </c>
      <c r="O55" s="41"/>
      <c r="P55" s="42">
        <f t="shared" si="18"/>
        <v>0</v>
      </c>
      <c r="Q55" s="42">
        <f t="shared" si="18"/>
        <v>0</v>
      </c>
      <c r="R55" s="42">
        <f t="shared" si="44"/>
        <v>0</v>
      </c>
      <c r="S55" s="35"/>
      <c r="T55" s="43">
        <f t="shared" si="45"/>
        <v>0</v>
      </c>
      <c r="U55" s="44" t="str">
        <f t="shared" si="46"/>
        <v>non validé</v>
      </c>
      <c r="V55" s="44" t="str">
        <f t="shared" si="47"/>
        <v>non validé</v>
      </c>
      <c r="W55" s="44" t="str">
        <f t="shared" si="48"/>
        <v>non validé</v>
      </c>
      <c r="X55" s="40" t="b">
        <f t="shared" si="49"/>
        <v>0</v>
      </c>
      <c r="Y55" s="50"/>
      <c r="Z55" s="34" t="str">
        <f t="shared" si="50"/>
        <v>non validé</v>
      </c>
      <c r="AA55" s="34" t="str">
        <f t="shared" si="53"/>
        <v>non validé</v>
      </c>
      <c r="AB55" s="34" t="str">
        <f t="shared" si="54"/>
        <v>non validé</v>
      </c>
      <c r="AC55" s="45" t="b">
        <f t="shared" si="51"/>
        <v>0</v>
      </c>
      <c r="AD55" s="80" t="str">
        <f t="shared" si="38"/>
        <v/>
      </c>
      <c r="AE55" s="81" t="str">
        <f t="shared" si="39"/>
        <v/>
      </c>
      <c r="AF55" s="47"/>
      <c r="AG55" s="48" t="str">
        <f t="shared" si="40"/>
        <v/>
      </c>
      <c r="AH55" s="48" t="str">
        <f t="shared" si="26"/>
        <v>non validé</v>
      </c>
      <c r="AI55" s="48" t="e">
        <f>IF(AND(#REF!="validé",#REF!="validé")=TRUE,"validé","non validé")</f>
        <v>#REF!</v>
      </c>
      <c r="AJ55" s="48" t="e">
        <f>IF(AND(#REF!="validé",#REF!="validé")=TRUE,"validé","non validé")</f>
        <v>#REF!</v>
      </c>
      <c r="AK55" s="49" t="e">
        <f t="shared" si="52"/>
        <v>#REF!</v>
      </c>
    </row>
    <row r="56" spans="1:37" ht="19" x14ac:dyDescent="0.2">
      <c r="A56" s="77"/>
      <c r="B56" s="77"/>
      <c r="C56" s="76" t="s">
        <v>38</v>
      </c>
      <c r="D56" s="35"/>
      <c r="E56" s="36"/>
      <c r="F56" s="37" t="str">
        <f t="shared" si="55"/>
        <v>non validé</v>
      </c>
      <c r="G56" s="37" t="str">
        <f t="shared" si="55"/>
        <v>non validé</v>
      </c>
      <c r="H56" s="37" t="str">
        <f t="shared" si="55"/>
        <v>non validé</v>
      </c>
      <c r="I56" s="38" t="b">
        <f t="shared" si="41"/>
        <v>0</v>
      </c>
      <c r="J56" s="36"/>
      <c r="K56" s="39" t="str">
        <f t="shared" si="42"/>
        <v>non validé</v>
      </c>
      <c r="L56" s="39" t="str">
        <f t="shared" si="56"/>
        <v>non validé</v>
      </c>
      <c r="M56" s="39" t="str">
        <f t="shared" si="56"/>
        <v>non validé</v>
      </c>
      <c r="N56" s="40" t="b">
        <f t="shared" si="43"/>
        <v>0</v>
      </c>
      <c r="O56" s="41"/>
      <c r="P56" s="42">
        <f t="shared" si="18"/>
        <v>0</v>
      </c>
      <c r="Q56" s="42">
        <f t="shared" si="18"/>
        <v>0</v>
      </c>
      <c r="R56" s="42">
        <f t="shared" si="44"/>
        <v>0</v>
      </c>
      <c r="S56" s="35"/>
      <c r="T56" s="43">
        <f t="shared" si="45"/>
        <v>0</v>
      </c>
      <c r="U56" s="44" t="str">
        <f t="shared" si="46"/>
        <v>non validé</v>
      </c>
      <c r="V56" s="44" t="str">
        <f t="shared" si="47"/>
        <v>non validé</v>
      </c>
      <c r="W56" s="44" t="str">
        <f t="shared" si="48"/>
        <v>non validé</v>
      </c>
      <c r="X56" s="40" t="b">
        <f t="shared" si="49"/>
        <v>0</v>
      </c>
      <c r="Y56" s="50"/>
      <c r="Z56" s="34" t="str">
        <f t="shared" si="50"/>
        <v>non validé</v>
      </c>
      <c r="AA56" s="34" t="str">
        <f t="shared" si="53"/>
        <v>non validé</v>
      </c>
      <c r="AB56" s="34" t="str">
        <f t="shared" si="54"/>
        <v>non validé</v>
      </c>
      <c r="AC56" s="45" t="b">
        <f t="shared" si="51"/>
        <v>0</v>
      </c>
      <c r="AD56" s="80" t="str">
        <f t="shared" si="38"/>
        <v/>
      </c>
      <c r="AE56" s="81" t="str">
        <f t="shared" si="39"/>
        <v/>
      </c>
      <c r="AF56" s="47"/>
      <c r="AG56" s="48" t="str">
        <f t="shared" si="40"/>
        <v/>
      </c>
      <c r="AH56" s="48" t="str">
        <f t="shared" si="26"/>
        <v>non validé</v>
      </c>
      <c r="AI56" s="48" t="e">
        <f>IF(AND(#REF!="validé",#REF!="validé")=TRUE,"validé","non validé")</f>
        <v>#REF!</v>
      </c>
      <c r="AJ56" s="48" t="e">
        <f>IF(AND(#REF!="validé",#REF!="validé")=TRUE,"validé","non validé")</f>
        <v>#REF!</v>
      </c>
      <c r="AK56" s="49" t="e">
        <f t="shared" si="52"/>
        <v>#REF!</v>
      </c>
    </row>
    <row r="57" spans="1:37" ht="19" x14ac:dyDescent="0.2">
      <c r="A57" s="77"/>
      <c r="B57" s="77"/>
      <c r="C57" s="76" t="s">
        <v>38</v>
      </c>
      <c r="D57" s="35"/>
      <c r="E57" s="36"/>
      <c r="F57" s="37" t="str">
        <f t="shared" ref="F57:H76" si="57">IF($E57&gt;=$E$4,"validé","non validé")</f>
        <v>non validé</v>
      </c>
      <c r="G57" s="37" t="str">
        <f t="shared" si="57"/>
        <v>non validé</v>
      </c>
      <c r="H57" s="37" t="str">
        <f t="shared" si="57"/>
        <v>non validé</v>
      </c>
      <c r="I57" s="38" t="b">
        <f t="shared" si="41"/>
        <v>0</v>
      </c>
      <c r="J57" s="36"/>
      <c r="K57" s="39" t="str">
        <f t="shared" si="42"/>
        <v>non validé</v>
      </c>
      <c r="L57" s="39" t="str">
        <f t="shared" ref="L57:M76" si="58">IF($J57*8&gt;=64,"validé","non validé")</f>
        <v>non validé</v>
      </c>
      <c r="M57" s="39" t="str">
        <f t="shared" si="58"/>
        <v>non validé</v>
      </c>
      <c r="N57" s="40" t="b">
        <f t="shared" si="43"/>
        <v>0</v>
      </c>
      <c r="O57" s="41"/>
      <c r="P57" s="42">
        <f t="shared" si="18"/>
        <v>0</v>
      </c>
      <c r="Q57" s="42">
        <f t="shared" si="18"/>
        <v>0</v>
      </c>
      <c r="R57" s="42">
        <f t="shared" si="44"/>
        <v>0</v>
      </c>
      <c r="S57" s="35"/>
      <c r="T57" s="43">
        <f t="shared" si="45"/>
        <v>0</v>
      </c>
      <c r="U57" s="44" t="str">
        <f t="shared" si="46"/>
        <v>non validé</v>
      </c>
      <c r="V57" s="44" t="str">
        <f t="shared" si="47"/>
        <v>non validé</v>
      </c>
      <c r="W57" s="44" t="str">
        <f t="shared" si="48"/>
        <v>non validé</v>
      </c>
      <c r="X57" s="40" t="b">
        <f t="shared" si="49"/>
        <v>0</v>
      </c>
      <c r="Y57" s="50"/>
      <c r="Z57" s="34" t="str">
        <f t="shared" si="50"/>
        <v>non validé</v>
      </c>
      <c r="AA57" s="34" t="str">
        <f t="shared" si="53"/>
        <v>non validé</v>
      </c>
      <c r="AB57" s="34" t="str">
        <f t="shared" si="54"/>
        <v>non validé</v>
      </c>
      <c r="AC57" s="45" t="b">
        <f t="shared" si="51"/>
        <v>0</v>
      </c>
      <c r="AD57" s="80" t="str">
        <f t="shared" si="38"/>
        <v/>
      </c>
      <c r="AE57" s="81" t="str">
        <f t="shared" si="39"/>
        <v/>
      </c>
      <c r="AF57" s="47"/>
      <c r="AG57" s="48" t="str">
        <f t="shared" si="40"/>
        <v/>
      </c>
      <c r="AH57" s="48" t="str">
        <f t="shared" si="26"/>
        <v>non validé</v>
      </c>
      <c r="AI57" s="48" t="e">
        <f>IF(AND(#REF!="validé",#REF!="validé")=TRUE,"validé","non validé")</f>
        <v>#REF!</v>
      </c>
      <c r="AJ57" s="48" t="e">
        <f>IF(AND(#REF!="validé",#REF!="validé")=TRUE,"validé","non validé")</f>
        <v>#REF!</v>
      </c>
      <c r="AK57" s="49" t="e">
        <f t="shared" si="52"/>
        <v>#REF!</v>
      </c>
    </row>
    <row r="58" spans="1:37" ht="19" x14ac:dyDescent="0.2">
      <c r="A58" s="77"/>
      <c r="B58" s="77"/>
      <c r="C58" s="76" t="s">
        <v>38</v>
      </c>
      <c r="D58" s="35"/>
      <c r="E58" s="36"/>
      <c r="F58" s="37" t="str">
        <f t="shared" si="57"/>
        <v>non validé</v>
      </c>
      <c r="G58" s="37" t="str">
        <f t="shared" si="57"/>
        <v>non validé</v>
      </c>
      <c r="H58" s="37" t="str">
        <f t="shared" si="57"/>
        <v>non validé</v>
      </c>
      <c r="I58" s="38" t="b">
        <f t="shared" si="41"/>
        <v>0</v>
      </c>
      <c r="J58" s="36"/>
      <c r="K58" s="39" t="str">
        <f t="shared" si="42"/>
        <v>non validé</v>
      </c>
      <c r="L58" s="39" t="str">
        <f t="shared" si="58"/>
        <v>non validé</v>
      </c>
      <c r="M58" s="39" t="str">
        <f t="shared" si="58"/>
        <v>non validé</v>
      </c>
      <c r="N58" s="40" t="b">
        <f t="shared" si="43"/>
        <v>0</v>
      </c>
      <c r="O58" s="41"/>
      <c r="P58" s="42">
        <f t="shared" si="18"/>
        <v>0</v>
      </c>
      <c r="Q58" s="42">
        <f t="shared" si="18"/>
        <v>0</v>
      </c>
      <c r="R58" s="42">
        <f t="shared" si="44"/>
        <v>0</v>
      </c>
      <c r="S58" s="35"/>
      <c r="T58" s="43">
        <f t="shared" si="45"/>
        <v>0</v>
      </c>
      <c r="U58" s="44" t="str">
        <f t="shared" si="46"/>
        <v>non validé</v>
      </c>
      <c r="V58" s="44" t="str">
        <f t="shared" si="47"/>
        <v>non validé</v>
      </c>
      <c r="W58" s="44" t="str">
        <f t="shared" si="48"/>
        <v>non validé</v>
      </c>
      <c r="X58" s="40" t="b">
        <f t="shared" si="49"/>
        <v>0</v>
      </c>
      <c r="Y58" s="50"/>
      <c r="Z58" s="34" t="str">
        <f t="shared" si="50"/>
        <v>non validé</v>
      </c>
      <c r="AA58" s="34" t="str">
        <f t="shared" si="53"/>
        <v>non validé</v>
      </c>
      <c r="AB58" s="34" t="str">
        <f t="shared" si="54"/>
        <v>non validé</v>
      </c>
      <c r="AC58" s="45" t="b">
        <f t="shared" si="51"/>
        <v>0</v>
      </c>
      <c r="AD58" s="80" t="str">
        <f t="shared" si="38"/>
        <v/>
      </c>
      <c r="AE58" s="81" t="str">
        <f t="shared" si="39"/>
        <v/>
      </c>
      <c r="AF58" s="47"/>
      <c r="AG58" s="48" t="str">
        <f t="shared" ref="AG58:AG87" si="59">IF(ISBLANK(D58)=TRUE,"",D58)</f>
        <v/>
      </c>
      <c r="AH58" s="48" t="str">
        <f t="shared" ref="AH58:AH87" si="60">IF(AND(I58="validé",N58="validé",AC58="validé",X58="validé")=TRUE,"validé","non validé")</f>
        <v>non validé</v>
      </c>
      <c r="AI58" s="48" t="e">
        <f>IF(AND(#REF!="validé",#REF!="validé")=TRUE,"validé","non validé")</f>
        <v>#REF!</v>
      </c>
      <c r="AJ58" s="48" t="e">
        <f>IF(AND(#REF!="validé",#REF!="validé")=TRUE,"validé","non validé")</f>
        <v>#REF!</v>
      </c>
      <c r="AK58" s="49" t="e">
        <f t="shared" si="52"/>
        <v>#REF!</v>
      </c>
    </row>
    <row r="59" spans="1:37" ht="19" x14ac:dyDescent="0.2">
      <c r="A59" s="77"/>
      <c r="B59" s="77"/>
      <c r="C59" s="76" t="s">
        <v>38</v>
      </c>
      <c r="D59" s="35"/>
      <c r="E59" s="36"/>
      <c r="F59" s="37" t="str">
        <f t="shared" si="57"/>
        <v>non validé</v>
      </c>
      <c r="G59" s="37" t="str">
        <f t="shared" si="57"/>
        <v>non validé</v>
      </c>
      <c r="H59" s="37" t="str">
        <f t="shared" si="57"/>
        <v>non validé</v>
      </c>
      <c r="I59" s="38" t="b">
        <f t="shared" si="41"/>
        <v>0</v>
      </c>
      <c r="J59" s="36"/>
      <c r="K59" s="39" t="str">
        <f t="shared" si="42"/>
        <v>non validé</v>
      </c>
      <c r="L59" s="39" t="str">
        <f t="shared" si="58"/>
        <v>non validé</v>
      </c>
      <c r="M59" s="39" t="str">
        <f t="shared" si="58"/>
        <v>non validé</v>
      </c>
      <c r="N59" s="40" t="b">
        <f t="shared" si="43"/>
        <v>0</v>
      </c>
      <c r="O59" s="41"/>
      <c r="P59" s="42">
        <f t="shared" si="18"/>
        <v>0</v>
      </c>
      <c r="Q59" s="42">
        <f t="shared" si="18"/>
        <v>0</v>
      </c>
      <c r="R59" s="42">
        <f t="shared" si="44"/>
        <v>0</v>
      </c>
      <c r="S59" s="35"/>
      <c r="T59" s="43">
        <f t="shared" si="45"/>
        <v>0</v>
      </c>
      <c r="U59" s="44" t="str">
        <f t="shared" si="46"/>
        <v>non validé</v>
      </c>
      <c r="V59" s="44" t="str">
        <f t="shared" si="47"/>
        <v>non validé</v>
      </c>
      <c r="W59" s="44" t="str">
        <f t="shared" si="48"/>
        <v>non validé</v>
      </c>
      <c r="X59" s="40" t="b">
        <f t="shared" si="49"/>
        <v>0</v>
      </c>
      <c r="Y59" s="50"/>
      <c r="Z59" s="34" t="str">
        <f t="shared" si="50"/>
        <v>non validé</v>
      </c>
      <c r="AA59" s="34" t="str">
        <f t="shared" si="53"/>
        <v>non validé</v>
      </c>
      <c r="AB59" s="34" t="str">
        <f t="shared" si="54"/>
        <v>non validé</v>
      </c>
      <c r="AC59" s="45" t="b">
        <f t="shared" si="51"/>
        <v>0</v>
      </c>
      <c r="AD59" s="80" t="str">
        <f t="shared" ref="AD59:AD87" si="61">IF(ISBLANK(A59)=TRUE,"",A59)</f>
        <v/>
      </c>
      <c r="AE59" s="81" t="str">
        <f t="shared" ref="AE59:AE87" si="62">IF(ISBLANK(B59)=TRUE,"",B59)</f>
        <v/>
      </c>
      <c r="AF59" s="47"/>
      <c r="AG59" s="48" t="str">
        <f t="shared" si="59"/>
        <v/>
      </c>
      <c r="AH59" s="48" t="str">
        <f t="shared" si="60"/>
        <v>non validé</v>
      </c>
      <c r="AI59" s="48" t="e">
        <f>IF(AND(#REF!="validé",#REF!="validé")=TRUE,"validé","non validé")</f>
        <v>#REF!</v>
      </c>
      <c r="AJ59" s="48" t="e">
        <f>IF(AND(#REF!="validé",#REF!="validé")=TRUE,"validé","non validé")</f>
        <v>#REF!</v>
      </c>
      <c r="AK59" s="49" t="e">
        <f t="shared" si="52"/>
        <v>#REF!</v>
      </c>
    </row>
    <row r="60" spans="1:37" ht="19" x14ac:dyDescent="0.2">
      <c r="A60" s="77"/>
      <c r="B60" s="77"/>
      <c r="C60" s="76" t="s">
        <v>38</v>
      </c>
      <c r="D60" s="35"/>
      <c r="E60" s="36"/>
      <c r="F60" s="37" t="str">
        <f t="shared" si="57"/>
        <v>non validé</v>
      </c>
      <c r="G60" s="37" t="str">
        <f t="shared" si="57"/>
        <v>non validé</v>
      </c>
      <c r="H60" s="37" t="str">
        <f t="shared" si="57"/>
        <v>non validé</v>
      </c>
      <c r="I60" s="38" t="b">
        <f t="shared" si="41"/>
        <v>0</v>
      </c>
      <c r="J60" s="36"/>
      <c r="K60" s="39" t="str">
        <f t="shared" si="42"/>
        <v>non validé</v>
      </c>
      <c r="L60" s="39" t="str">
        <f t="shared" si="58"/>
        <v>non validé</v>
      </c>
      <c r="M60" s="39" t="str">
        <f t="shared" si="58"/>
        <v>non validé</v>
      </c>
      <c r="N60" s="40" t="b">
        <f t="shared" si="43"/>
        <v>0</v>
      </c>
      <c r="O60" s="41"/>
      <c r="P60" s="42">
        <f t="shared" si="18"/>
        <v>0</v>
      </c>
      <c r="Q60" s="42">
        <f t="shared" si="18"/>
        <v>0</v>
      </c>
      <c r="R60" s="42">
        <f t="shared" si="44"/>
        <v>0</v>
      </c>
      <c r="S60" s="35"/>
      <c r="T60" s="43">
        <f t="shared" si="45"/>
        <v>0</v>
      </c>
      <c r="U60" s="44" t="str">
        <f t="shared" si="46"/>
        <v>non validé</v>
      </c>
      <c r="V60" s="44" t="str">
        <f t="shared" si="47"/>
        <v>non validé</v>
      </c>
      <c r="W60" s="44" t="str">
        <f t="shared" si="48"/>
        <v>non validé</v>
      </c>
      <c r="X60" s="40" t="b">
        <f t="shared" si="49"/>
        <v>0</v>
      </c>
      <c r="Y60" s="50"/>
      <c r="Z60" s="34" t="str">
        <f t="shared" si="50"/>
        <v>non validé</v>
      </c>
      <c r="AA60" s="34" t="str">
        <f t="shared" si="53"/>
        <v>non validé</v>
      </c>
      <c r="AB60" s="34" t="str">
        <f t="shared" si="54"/>
        <v>non validé</v>
      </c>
      <c r="AC60" s="45" t="b">
        <f t="shared" si="51"/>
        <v>0</v>
      </c>
      <c r="AD60" s="80" t="str">
        <f t="shared" si="61"/>
        <v/>
      </c>
      <c r="AE60" s="81" t="str">
        <f t="shared" si="62"/>
        <v/>
      </c>
      <c r="AF60" s="47"/>
      <c r="AG60" s="48" t="str">
        <f t="shared" si="59"/>
        <v/>
      </c>
      <c r="AH60" s="48" t="str">
        <f t="shared" si="60"/>
        <v>non validé</v>
      </c>
      <c r="AI60" s="48" t="e">
        <f>IF(AND(#REF!="validé",#REF!="validé")=TRUE,"validé","non validé")</f>
        <v>#REF!</v>
      </c>
      <c r="AJ60" s="48" t="e">
        <f>IF(AND(#REF!="validé",#REF!="validé")=TRUE,"validé","non validé")</f>
        <v>#REF!</v>
      </c>
      <c r="AK60" s="49" t="e">
        <f t="shared" si="52"/>
        <v>#REF!</v>
      </c>
    </row>
    <row r="61" spans="1:37" ht="19" x14ac:dyDescent="0.2">
      <c r="A61" s="77"/>
      <c r="B61" s="77"/>
      <c r="C61" s="76" t="s">
        <v>38</v>
      </c>
      <c r="D61" s="35"/>
      <c r="E61" s="36"/>
      <c r="F61" s="37" t="str">
        <f t="shared" si="57"/>
        <v>non validé</v>
      </c>
      <c r="G61" s="37" t="str">
        <f t="shared" si="57"/>
        <v>non validé</v>
      </c>
      <c r="H61" s="37" t="str">
        <f t="shared" si="57"/>
        <v>non validé</v>
      </c>
      <c r="I61" s="38" t="b">
        <f t="shared" si="41"/>
        <v>0</v>
      </c>
      <c r="J61" s="36"/>
      <c r="K61" s="39" t="str">
        <f t="shared" si="42"/>
        <v>non validé</v>
      </c>
      <c r="L61" s="39" t="str">
        <f t="shared" si="58"/>
        <v>non validé</v>
      </c>
      <c r="M61" s="39" t="str">
        <f t="shared" si="58"/>
        <v>non validé</v>
      </c>
      <c r="N61" s="40" t="b">
        <f t="shared" si="43"/>
        <v>0</v>
      </c>
      <c r="O61" s="41"/>
      <c r="P61" s="42">
        <f t="shared" si="18"/>
        <v>0</v>
      </c>
      <c r="Q61" s="42">
        <f t="shared" si="18"/>
        <v>0</v>
      </c>
      <c r="R61" s="42">
        <f t="shared" si="44"/>
        <v>0</v>
      </c>
      <c r="S61" s="35"/>
      <c r="T61" s="43">
        <f t="shared" si="45"/>
        <v>0</v>
      </c>
      <c r="U61" s="44" t="str">
        <f t="shared" si="46"/>
        <v>non validé</v>
      </c>
      <c r="V61" s="44" t="str">
        <f t="shared" si="47"/>
        <v>non validé</v>
      </c>
      <c r="W61" s="44" t="str">
        <f t="shared" si="48"/>
        <v>non validé</v>
      </c>
      <c r="X61" s="40" t="b">
        <f t="shared" si="49"/>
        <v>0</v>
      </c>
      <c r="Y61" s="50"/>
      <c r="Z61" s="34" t="str">
        <f t="shared" si="50"/>
        <v>non validé</v>
      </c>
      <c r="AA61" s="34" t="str">
        <f t="shared" si="53"/>
        <v>non validé</v>
      </c>
      <c r="AB61" s="34" t="str">
        <f t="shared" si="54"/>
        <v>non validé</v>
      </c>
      <c r="AC61" s="45" t="b">
        <f t="shared" si="51"/>
        <v>0</v>
      </c>
      <c r="AD61" s="80" t="str">
        <f t="shared" si="61"/>
        <v/>
      </c>
      <c r="AE61" s="81" t="str">
        <f t="shared" si="62"/>
        <v/>
      </c>
      <c r="AF61" s="47"/>
      <c r="AG61" s="48" t="str">
        <f t="shared" si="59"/>
        <v/>
      </c>
      <c r="AH61" s="48" t="str">
        <f t="shared" si="60"/>
        <v>non validé</v>
      </c>
      <c r="AI61" s="48" t="e">
        <f>IF(AND(#REF!="validé",#REF!="validé")=TRUE,"validé","non validé")</f>
        <v>#REF!</v>
      </c>
      <c r="AJ61" s="48" t="e">
        <f>IF(AND(#REF!="validé",#REF!="validé")=TRUE,"validé","non validé")</f>
        <v>#REF!</v>
      </c>
      <c r="AK61" s="49" t="e">
        <f t="shared" si="52"/>
        <v>#REF!</v>
      </c>
    </row>
    <row r="62" spans="1:37" ht="19" x14ac:dyDescent="0.2">
      <c r="A62" s="77"/>
      <c r="B62" s="77"/>
      <c r="C62" s="76" t="s">
        <v>38</v>
      </c>
      <c r="D62" s="35"/>
      <c r="E62" s="36"/>
      <c r="F62" s="37" t="str">
        <f t="shared" si="57"/>
        <v>non validé</v>
      </c>
      <c r="G62" s="37" t="str">
        <f t="shared" si="57"/>
        <v>non validé</v>
      </c>
      <c r="H62" s="37" t="str">
        <f t="shared" si="57"/>
        <v>non validé</v>
      </c>
      <c r="I62" s="38" t="b">
        <f t="shared" si="41"/>
        <v>0</v>
      </c>
      <c r="J62" s="36"/>
      <c r="K62" s="39" t="str">
        <f t="shared" si="42"/>
        <v>non validé</v>
      </c>
      <c r="L62" s="39" t="str">
        <f t="shared" si="58"/>
        <v>non validé</v>
      </c>
      <c r="M62" s="39" t="str">
        <f t="shared" si="58"/>
        <v>non validé</v>
      </c>
      <c r="N62" s="40" t="b">
        <f t="shared" si="43"/>
        <v>0</v>
      </c>
      <c r="O62" s="41"/>
      <c r="P62" s="42">
        <f t="shared" si="18"/>
        <v>0</v>
      </c>
      <c r="Q62" s="42">
        <f t="shared" si="18"/>
        <v>0</v>
      </c>
      <c r="R62" s="42">
        <f t="shared" si="44"/>
        <v>0</v>
      </c>
      <c r="S62" s="35"/>
      <c r="T62" s="43">
        <f t="shared" si="45"/>
        <v>0</v>
      </c>
      <c r="U62" s="44" t="str">
        <f t="shared" si="46"/>
        <v>non validé</v>
      </c>
      <c r="V62" s="44" t="str">
        <f t="shared" si="47"/>
        <v>non validé</v>
      </c>
      <c r="W62" s="44" t="str">
        <f t="shared" si="48"/>
        <v>non validé</v>
      </c>
      <c r="X62" s="40" t="b">
        <f t="shared" si="49"/>
        <v>0</v>
      </c>
      <c r="Y62" s="50"/>
      <c r="Z62" s="34" t="str">
        <f t="shared" si="50"/>
        <v>non validé</v>
      </c>
      <c r="AA62" s="34" t="str">
        <f t="shared" si="53"/>
        <v>non validé</v>
      </c>
      <c r="AB62" s="34" t="str">
        <f t="shared" si="54"/>
        <v>non validé</v>
      </c>
      <c r="AC62" s="45" t="b">
        <f t="shared" si="51"/>
        <v>0</v>
      </c>
      <c r="AD62" s="80" t="str">
        <f t="shared" si="61"/>
        <v/>
      </c>
      <c r="AE62" s="81" t="str">
        <f t="shared" si="62"/>
        <v/>
      </c>
      <c r="AF62" s="47"/>
      <c r="AG62" s="48" t="str">
        <f t="shared" si="59"/>
        <v/>
      </c>
      <c r="AH62" s="48" t="str">
        <f t="shared" si="60"/>
        <v>non validé</v>
      </c>
      <c r="AI62" s="48" t="e">
        <f>IF(AND(#REF!="validé",#REF!="validé")=TRUE,"validé","non validé")</f>
        <v>#REF!</v>
      </c>
      <c r="AJ62" s="48" t="e">
        <f>IF(AND(#REF!="validé",#REF!="validé")=TRUE,"validé","non validé")</f>
        <v>#REF!</v>
      </c>
      <c r="AK62" s="49" t="e">
        <f t="shared" si="52"/>
        <v>#REF!</v>
      </c>
    </row>
    <row r="63" spans="1:37" ht="19" x14ac:dyDescent="0.2">
      <c r="A63" s="77"/>
      <c r="B63" s="77"/>
      <c r="C63" s="76" t="s">
        <v>38</v>
      </c>
      <c r="D63" s="35"/>
      <c r="E63" s="36"/>
      <c r="F63" s="37" t="str">
        <f t="shared" si="57"/>
        <v>non validé</v>
      </c>
      <c r="G63" s="37" t="str">
        <f t="shared" si="57"/>
        <v>non validé</v>
      </c>
      <c r="H63" s="37" t="str">
        <f t="shared" si="57"/>
        <v>non validé</v>
      </c>
      <c r="I63" s="38" t="b">
        <f t="shared" si="41"/>
        <v>0</v>
      </c>
      <c r="J63" s="36"/>
      <c r="K63" s="39" t="str">
        <f t="shared" si="42"/>
        <v>non validé</v>
      </c>
      <c r="L63" s="39" t="str">
        <f t="shared" si="58"/>
        <v>non validé</v>
      </c>
      <c r="M63" s="39" t="str">
        <f t="shared" si="58"/>
        <v>non validé</v>
      </c>
      <c r="N63" s="40" t="b">
        <f t="shared" si="43"/>
        <v>0</v>
      </c>
      <c r="O63" s="41"/>
      <c r="P63" s="42">
        <f t="shared" si="18"/>
        <v>0</v>
      </c>
      <c r="Q63" s="42">
        <f t="shared" si="18"/>
        <v>0</v>
      </c>
      <c r="R63" s="42">
        <f t="shared" si="44"/>
        <v>0</v>
      </c>
      <c r="S63" s="35"/>
      <c r="T63" s="43">
        <f t="shared" si="45"/>
        <v>0</v>
      </c>
      <c r="U63" s="44" t="str">
        <f t="shared" si="46"/>
        <v>non validé</v>
      </c>
      <c r="V63" s="44" t="str">
        <f t="shared" si="47"/>
        <v>non validé</v>
      </c>
      <c r="W63" s="44" t="str">
        <f t="shared" si="48"/>
        <v>non validé</v>
      </c>
      <c r="X63" s="40" t="b">
        <f t="shared" si="49"/>
        <v>0</v>
      </c>
      <c r="Y63" s="50"/>
      <c r="Z63" s="34" t="str">
        <f t="shared" si="50"/>
        <v>non validé</v>
      </c>
      <c r="AA63" s="34" t="str">
        <f t="shared" si="53"/>
        <v>non validé</v>
      </c>
      <c r="AB63" s="34" t="str">
        <f t="shared" si="54"/>
        <v>non validé</v>
      </c>
      <c r="AC63" s="45" t="b">
        <f t="shared" si="51"/>
        <v>0</v>
      </c>
      <c r="AD63" s="80" t="str">
        <f t="shared" si="61"/>
        <v/>
      </c>
      <c r="AE63" s="81" t="str">
        <f t="shared" si="62"/>
        <v/>
      </c>
      <c r="AF63" s="47"/>
      <c r="AG63" s="48" t="str">
        <f t="shared" si="59"/>
        <v/>
      </c>
      <c r="AH63" s="48" t="str">
        <f t="shared" si="60"/>
        <v>non validé</v>
      </c>
      <c r="AI63" s="48" t="e">
        <f>IF(AND(#REF!="validé",#REF!="validé")=TRUE,"validé","non validé")</f>
        <v>#REF!</v>
      </c>
      <c r="AJ63" s="48" t="e">
        <f>IF(AND(#REF!="validé",#REF!="validé")=TRUE,"validé","non validé")</f>
        <v>#REF!</v>
      </c>
      <c r="AK63" s="49" t="e">
        <f t="shared" si="52"/>
        <v>#REF!</v>
      </c>
    </row>
    <row r="64" spans="1:37" ht="19" x14ac:dyDescent="0.2">
      <c r="A64" s="77"/>
      <c r="B64" s="77"/>
      <c r="C64" s="76" t="s">
        <v>38</v>
      </c>
      <c r="D64" s="35"/>
      <c r="E64" s="36"/>
      <c r="F64" s="37" t="str">
        <f t="shared" si="57"/>
        <v>non validé</v>
      </c>
      <c r="G64" s="37" t="str">
        <f t="shared" si="57"/>
        <v>non validé</v>
      </c>
      <c r="H64" s="37" t="str">
        <f t="shared" si="57"/>
        <v>non validé</v>
      </c>
      <c r="I64" s="38" t="b">
        <f t="shared" si="41"/>
        <v>0</v>
      </c>
      <c r="J64" s="36"/>
      <c r="K64" s="39" t="str">
        <f t="shared" si="42"/>
        <v>non validé</v>
      </c>
      <c r="L64" s="39" t="str">
        <f t="shared" si="58"/>
        <v>non validé</v>
      </c>
      <c r="M64" s="39" t="str">
        <f t="shared" si="58"/>
        <v>non validé</v>
      </c>
      <c r="N64" s="40" t="b">
        <f t="shared" si="43"/>
        <v>0</v>
      </c>
      <c r="O64" s="41"/>
      <c r="P64" s="42">
        <f t="shared" si="18"/>
        <v>0</v>
      </c>
      <c r="Q64" s="42">
        <f t="shared" si="18"/>
        <v>0</v>
      </c>
      <c r="R64" s="42">
        <f t="shared" si="44"/>
        <v>0</v>
      </c>
      <c r="S64" s="35"/>
      <c r="T64" s="43">
        <f t="shared" si="45"/>
        <v>0</v>
      </c>
      <c r="U64" s="44" t="str">
        <f t="shared" si="46"/>
        <v>non validé</v>
      </c>
      <c r="V64" s="44" t="str">
        <f t="shared" si="47"/>
        <v>non validé</v>
      </c>
      <c r="W64" s="44" t="str">
        <f t="shared" si="48"/>
        <v>non validé</v>
      </c>
      <c r="X64" s="40" t="b">
        <f t="shared" si="49"/>
        <v>0</v>
      </c>
      <c r="Y64" s="50"/>
      <c r="Z64" s="34" t="str">
        <f t="shared" si="50"/>
        <v>non validé</v>
      </c>
      <c r="AA64" s="34" t="str">
        <f t="shared" si="53"/>
        <v>non validé</v>
      </c>
      <c r="AB64" s="34" t="str">
        <f t="shared" si="54"/>
        <v>non validé</v>
      </c>
      <c r="AC64" s="45" t="b">
        <f t="shared" si="51"/>
        <v>0</v>
      </c>
      <c r="AD64" s="80" t="str">
        <f t="shared" si="61"/>
        <v/>
      </c>
      <c r="AE64" s="81" t="str">
        <f t="shared" si="62"/>
        <v/>
      </c>
      <c r="AF64" s="47"/>
      <c r="AG64" s="48" t="str">
        <f t="shared" si="59"/>
        <v/>
      </c>
      <c r="AH64" s="48" t="str">
        <f t="shared" si="60"/>
        <v>non validé</v>
      </c>
      <c r="AI64" s="48" t="e">
        <f>IF(AND(#REF!="validé",#REF!="validé")=TRUE,"validé","non validé")</f>
        <v>#REF!</v>
      </c>
      <c r="AJ64" s="48" t="e">
        <f>IF(AND(#REF!="validé",#REF!="validé")=TRUE,"validé","non validé")</f>
        <v>#REF!</v>
      </c>
      <c r="AK64" s="49" t="e">
        <f t="shared" si="52"/>
        <v>#REF!</v>
      </c>
    </row>
    <row r="65" spans="1:37" ht="19" x14ac:dyDescent="0.2">
      <c r="A65" s="77"/>
      <c r="B65" s="77"/>
      <c r="C65" s="76" t="s">
        <v>38</v>
      </c>
      <c r="D65" s="35"/>
      <c r="E65" s="36"/>
      <c r="F65" s="37" t="str">
        <f t="shared" si="57"/>
        <v>non validé</v>
      </c>
      <c r="G65" s="37" t="str">
        <f t="shared" si="57"/>
        <v>non validé</v>
      </c>
      <c r="H65" s="37" t="str">
        <f t="shared" si="57"/>
        <v>non validé</v>
      </c>
      <c r="I65" s="38" t="b">
        <f t="shared" si="41"/>
        <v>0</v>
      </c>
      <c r="J65" s="36"/>
      <c r="K65" s="39" t="str">
        <f t="shared" si="42"/>
        <v>non validé</v>
      </c>
      <c r="L65" s="39" t="str">
        <f t="shared" si="58"/>
        <v>non validé</v>
      </c>
      <c r="M65" s="39" t="str">
        <f t="shared" si="58"/>
        <v>non validé</v>
      </c>
      <c r="N65" s="40" t="b">
        <f t="shared" si="43"/>
        <v>0</v>
      </c>
      <c r="O65" s="41"/>
      <c r="P65" s="42">
        <f t="shared" si="18"/>
        <v>0</v>
      </c>
      <c r="Q65" s="42">
        <f t="shared" si="18"/>
        <v>0</v>
      </c>
      <c r="R65" s="42">
        <f t="shared" si="44"/>
        <v>0</v>
      </c>
      <c r="S65" s="35"/>
      <c r="T65" s="43">
        <f t="shared" si="45"/>
        <v>0</v>
      </c>
      <c r="U65" s="44" t="str">
        <f t="shared" si="46"/>
        <v>non validé</v>
      </c>
      <c r="V65" s="44" t="str">
        <f t="shared" si="47"/>
        <v>non validé</v>
      </c>
      <c r="W65" s="44" t="str">
        <f t="shared" si="48"/>
        <v>non validé</v>
      </c>
      <c r="X65" s="40" t="b">
        <f t="shared" si="49"/>
        <v>0</v>
      </c>
      <c r="Y65" s="50"/>
      <c r="Z65" s="34" t="str">
        <f t="shared" si="50"/>
        <v>non validé</v>
      </c>
      <c r="AA65" s="34" t="str">
        <f t="shared" si="53"/>
        <v>non validé</v>
      </c>
      <c r="AB65" s="34" t="str">
        <f t="shared" si="54"/>
        <v>non validé</v>
      </c>
      <c r="AC65" s="45" t="b">
        <f t="shared" si="51"/>
        <v>0</v>
      </c>
      <c r="AD65" s="80" t="str">
        <f t="shared" si="61"/>
        <v/>
      </c>
      <c r="AE65" s="81" t="str">
        <f t="shared" si="62"/>
        <v/>
      </c>
      <c r="AF65" s="47"/>
      <c r="AG65" s="48" t="str">
        <f t="shared" si="59"/>
        <v/>
      </c>
      <c r="AH65" s="48" t="str">
        <f t="shared" si="60"/>
        <v>non validé</v>
      </c>
      <c r="AI65" s="48" t="e">
        <f>IF(AND(#REF!="validé",#REF!="validé")=TRUE,"validé","non validé")</f>
        <v>#REF!</v>
      </c>
      <c r="AJ65" s="48" t="e">
        <f>IF(AND(#REF!="validé",#REF!="validé")=TRUE,"validé","non validé")</f>
        <v>#REF!</v>
      </c>
      <c r="AK65" s="49" t="e">
        <f t="shared" si="52"/>
        <v>#REF!</v>
      </c>
    </row>
    <row r="66" spans="1:37" ht="19" x14ac:dyDescent="0.2">
      <c r="A66" s="77"/>
      <c r="B66" s="77"/>
      <c r="C66" s="76" t="s">
        <v>38</v>
      </c>
      <c r="D66" s="35"/>
      <c r="E66" s="36"/>
      <c r="F66" s="37" t="str">
        <f t="shared" si="57"/>
        <v>non validé</v>
      </c>
      <c r="G66" s="37" t="str">
        <f t="shared" si="57"/>
        <v>non validé</v>
      </c>
      <c r="H66" s="37" t="str">
        <f t="shared" si="57"/>
        <v>non validé</v>
      </c>
      <c r="I66" s="38" t="b">
        <f t="shared" si="41"/>
        <v>0</v>
      </c>
      <c r="J66" s="36"/>
      <c r="K66" s="39" t="str">
        <f t="shared" si="42"/>
        <v>non validé</v>
      </c>
      <c r="L66" s="39" t="str">
        <f t="shared" si="58"/>
        <v>non validé</v>
      </c>
      <c r="M66" s="39" t="str">
        <f t="shared" si="58"/>
        <v>non validé</v>
      </c>
      <c r="N66" s="40" t="b">
        <f t="shared" si="43"/>
        <v>0</v>
      </c>
      <c r="O66" s="41"/>
      <c r="P66" s="42">
        <f t="shared" si="18"/>
        <v>0</v>
      </c>
      <c r="Q66" s="42">
        <f t="shared" si="18"/>
        <v>0</v>
      </c>
      <c r="R66" s="42">
        <f t="shared" si="44"/>
        <v>0</v>
      </c>
      <c r="S66" s="35"/>
      <c r="T66" s="43">
        <f t="shared" si="45"/>
        <v>0</v>
      </c>
      <c r="U66" s="44" t="str">
        <f t="shared" si="46"/>
        <v>non validé</v>
      </c>
      <c r="V66" s="44" t="str">
        <f t="shared" si="47"/>
        <v>non validé</v>
      </c>
      <c r="W66" s="44" t="str">
        <f t="shared" si="48"/>
        <v>non validé</v>
      </c>
      <c r="X66" s="40" t="b">
        <f t="shared" si="49"/>
        <v>0</v>
      </c>
      <c r="Y66" s="50"/>
      <c r="Z66" s="34" t="str">
        <f t="shared" si="50"/>
        <v>non validé</v>
      </c>
      <c r="AA66" s="34" t="str">
        <f t="shared" si="53"/>
        <v>non validé</v>
      </c>
      <c r="AB66" s="34" t="str">
        <f t="shared" si="54"/>
        <v>non validé</v>
      </c>
      <c r="AC66" s="45" t="b">
        <f t="shared" si="51"/>
        <v>0</v>
      </c>
      <c r="AD66" s="80" t="str">
        <f t="shared" si="61"/>
        <v/>
      </c>
      <c r="AE66" s="81" t="str">
        <f t="shared" si="62"/>
        <v/>
      </c>
      <c r="AF66" s="47"/>
      <c r="AG66" s="48" t="str">
        <f t="shared" si="59"/>
        <v/>
      </c>
      <c r="AH66" s="48" t="str">
        <f t="shared" si="60"/>
        <v>non validé</v>
      </c>
      <c r="AI66" s="48" t="e">
        <f>IF(AND(#REF!="validé",#REF!="validé")=TRUE,"validé","non validé")</f>
        <v>#REF!</v>
      </c>
      <c r="AJ66" s="48" t="e">
        <f>IF(AND(#REF!="validé",#REF!="validé")=TRUE,"validé","non validé")</f>
        <v>#REF!</v>
      </c>
      <c r="AK66" s="49" t="e">
        <f t="shared" si="52"/>
        <v>#REF!</v>
      </c>
    </row>
    <row r="67" spans="1:37" ht="19" x14ac:dyDescent="0.2">
      <c r="A67" s="77"/>
      <c r="B67" s="77"/>
      <c r="C67" s="76" t="s">
        <v>38</v>
      </c>
      <c r="D67" s="35"/>
      <c r="E67" s="36"/>
      <c r="F67" s="37" t="str">
        <f t="shared" si="57"/>
        <v>non validé</v>
      </c>
      <c r="G67" s="37" t="str">
        <f t="shared" si="57"/>
        <v>non validé</v>
      </c>
      <c r="H67" s="37" t="str">
        <f t="shared" si="57"/>
        <v>non validé</v>
      </c>
      <c r="I67" s="38" t="b">
        <f t="shared" si="41"/>
        <v>0</v>
      </c>
      <c r="J67" s="36"/>
      <c r="K67" s="39" t="str">
        <f t="shared" si="42"/>
        <v>non validé</v>
      </c>
      <c r="L67" s="39" t="str">
        <f t="shared" si="58"/>
        <v>non validé</v>
      </c>
      <c r="M67" s="39" t="str">
        <f t="shared" si="58"/>
        <v>non validé</v>
      </c>
      <c r="N67" s="40" t="b">
        <f t="shared" si="43"/>
        <v>0</v>
      </c>
      <c r="O67" s="41"/>
      <c r="P67" s="42">
        <f t="shared" si="18"/>
        <v>0</v>
      </c>
      <c r="Q67" s="42">
        <f t="shared" si="18"/>
        <v>0</v>
      </c>
      <c r="R67" s="42">
        <f t="shared" si="44"/>
        <v>0</v>
      </c>
      <c r="S67" s="35"/>
      <c r="T67" s="43">
        <f t="shared" si="45"/>
        <v>0</v>
      </c>
      <c r="U67" s="44" t="str">
        <f t="shared" si="46"/>
        <v>non validé</v>
      </c>
      <c r="V67" s="44" t="str">
        <f t="shared" si="47"/>
        <v>non validé</v>
      </c>
      <c r="W67" s="44" t="str">
        <f t="shared" si="48"/>
        <v>non validé</v>
      </c>
      <c r="X67" s="40" t="b">
        <f t="shared" si="49"/>
        <v>0</v>
      </c>
      <c r="Y67" s="50"/>
      <c r="Z67" s="34" t="str">
        <f t="shared" si="50"/>
        <v>non validé</v>
      </c>
      <c r="AA67" s="34" t="str">
        <f t="shared" si="53"/>
        <v>non validé</v>
      </c>
      <c r="AB67" s="34" t="str">
        <f t="shared" si="54"/>
        <v>non validé</v>
      </c>
      <c r="AC67" s="45" t="b">
        <f t="shared" si="51"/>
        <v>0</v>
      </c>
      <c r="AD67" s="80" t="str">
        <f t="shared" si="61"/>
        <v/>
      </c>
      <c r="AE67" s="81" t="str">
        <f t="shared" si="62"/>
        <v/>
      </c>
      <c r="AF67" s="47"/>
      <c r="AG67" s="48" t="str">
        <f t="shared" si="59"/>
        <v/>
      </c>
      <c r="AH67" s="48" t="str">
        <f t="shared" si="60"/>
        <v>non validé</v>
      </c>
      <c r="AI67" s="48" t="e">
        <f>IF(AND(#REF!="validé",#REF!="validé")=TRUE,"validé","non validé")</f>
        <v>#REF!</v>
      </c>
      <c r="AJ67" s="48" t="e">
        <f>IF(AND(#REF!="validé",#REF!="validé")=TRUE,"validé","non validé")</f>
        <v>#REF!</v>
      </c>
      <c r="AK67" s="49" t="e">
        <f t="shared" si="52"/>
        <v>#REF!</v>
      </c>
    </row>
    <row r="68" spans="1:37" ht="19" x14ac:dyDescent="0.2">
      <c r="A68" s="77"/>
      <c r="B68" s="77"/>
      <c r="C68" s="76" t="s">
        <v>38</v>
      </c>
      <c r="D68" s="35"/>
      <c r="E68" s="36"/>
      <c r="F68" s="37" t="str">
        <f t="shared" si="57"/>
        <v>non validé</v>
      </c>
      <c r="G68" s="37" t="str">
        <f t="shared" si="57"/>
        <v>non validé</v>
      </c>
      <c r="H68" s="37" t="str">
        <f t="shared" si="57"/>
        <v>non validé</v>
      </c>
      <c r="I68" s="38" t="b">
        <f t="shared" si="41"/>
        <v>0</v>
      </c>
      <c r="J68" s="36"/>
      <c r="K68" s="39" t="str">
        <f t="shared" si="42"/>
        <v>non validé</v>
      </c>
      <c r="L68" s="39" t="str">
        <f t="shared" si="58"/>
        <v>non validé</v>
      </c>
      <c r="M68" s="39" t="str">
        <f t="shared" si="58"/>
        <v>non validé</v>
      </c>
      <c r="N68" s="40" t="b">
        <f t="shared" si="43"/>
        <v>0</v>
      </c>
      <c r="O68" s="41"/>
      <c r="P68" s="42">
        <f t="shared" si="18"/>
        <v>0</v>
      </c>
      <c r="Q68" s="42">
        <f t="shared" si="18"/>
        <v>0</v>
      </c>
      <c r="R68" s="42">
        <f t="shared" si="44"/>
        <v>0</v>
      </c>
      <c r="S68" s="35"/>
      <c r="T68" s="43">
        <f t="shared" si="45"/>
        <v>0</v>
      </c>
      <c r="U68" s="44" t="str">
        <f t="shared" si="46"/>
        <v>non validé</v>
      </c>
      <c r="V68" s="44" t="str">
        <f t="shared" si="47"/>
        <v>non validé</v>
      </c>
      <c r="W68" s="44" t="str">
        <f t="shared" si="48"/>
        <v>non validé</v>
      </c>
      <c r="X68" s="40" t="b">
        <f t="shared" si="49"/>
        <v>0</v>
      </c>
      <c r="Y68" s="50"/>
      <c r="Z68" s="34" t="str">
        <f t="shared" si="50"/>
        <v>non validé</v>
      </c>
      <c r="AA68" s="34" t="str">
        <f t="shared" si="53"/>
        <v>non validé</v>
      </c>
      <c r="AB68" s="34" t="str">
        <f t="shared" si="54"/>
        <v>non validé</v>
      </c>
      <c r="AC68" s="45" t="b">
        <f t="shared" si="51"/>
        <v>0</v>
      </c>
      <c r="AD68" s="80" t="str">
        <f t="shared" si="61"/>
        <v/>
      </c>
      <c r="AE68" s="81" t="str">
        <f t="shared" si="62"/>
        <v/>
      </c>
      <c r="AF68" s="47"/>
      <c r="AG68" s="48" t="str">
        <f t="shared" si="59"/>
        <v/>
      </c>
      <c r="AH68" s="48" t="str">
        <f t="shared" si="60"/>
        <v>non validé</v>
      </c>
      <c r="AI68" s="48" t="e">
        <f>IF(AND(#REF!="validé",#REF!="validé")=TRUE,"validé","non validé")</f>
        <v>#REF!</v>
      </c>
      <c r="AJ68" s="48" t="e">
        <f>IF(AND(#REF!="validé",#REF!="validé")=TRUE,"validé","non validé")</f>
        <v>#REF!</v>
      </c>
      <c r="AK68" s="49" t="e">
        <f t="shared" si="52"/>
        <v>#REF!</v>
      </c>
    </row>
    <row r="69" spans="1:37" ht="19" x14ac:dyDescent="0.2">
      <c r="A69" s="77"/>
      <c r="B69" s="77"/>
      <c r="C69" s="76" t="s">
        <v>38</v>
      </c>
      <c r="D69" s="35"/>
      <c r="E69" s="36"/>
      <c r="F69" s="37" t="str">
        <f t="shared" si="57"/>
        <v>non validé</v>
      </c>
      <c r="G69" s="37" t="str">
        <f t="shared" si="57"/>
        <v>non validé</v>
      </c>
      <c r="H69" s="37" t="str">
        <f t="shared" si="57"/>
        <v>non validé</v>
      </c>
      <c r="I69" s="38" t="b">
        <f t="shared" si="41"/>
        <v>0</v>
      </c>
      <c r="J69" s="36"/>
      <c r="K69" s="39" t="str">
        <f t="shared" si="42"/>
        <v>non validé</v>
      </c>
      <c r="L69" s="39" t="str">
        <f t="shared" si="58"/>
        <v>non validé</v>
      </c>
      <c r="M69" s="39" t="str">
        <f t="shared" si="58"/>
        <v>non validé</v>
      </c>
      <c r="N69" s="40" t="b">
        <f t="shared" si="43"/>
        <v>0</v>
      </c>
      <c r="O69" s="41"/>
      <c r="P69" s="42">
        <f t="shared" si="18"/>
        <v>0</v>
      </c>
      <c r="Q69" s="42">
        <f t="shared" si="18"/>
        <v>0</v>
      </c>
      <c r="R69" s="42">
        <f t="shared" si="44"/>
        <v>0</v>
      </c>
      <c r="S69" s="35"/>
      <c r="T69" s="43">
        <f t="shared" si="45"/>
        <v>0</v>
      </c>
      <c r="U69" s="44" t="str">
        <f t="shared" si="46"/>
        <v>non validé</v>
      </c>
      <c r="V69" s="44" t="str">
        <f t="shared" si="47"/>
        <v>non validé</v>
      </c>
      <c r="W69" s="44" t="str">
        <f t="shared" si="48"/>
        <v>non validé</v>
      </c>
      <c r="X69" s="40" t="b">
        <f t="shared" si="49"/>
        <v>0</v>
      </c>
      <c r="Y69" s="50"/>
      <c r="Z69" s="34" t="str">
        <f t="shared" si="50"/>
        <v>non validé</v>
      </c>
      <c r="AA69" s="34" t="str">
        <f t="shared" si="53"/>
        <v>non validé</v>
      </c>
      <c r="AB69" s="34" t="str">
        <f t="shared" si="54"/>
        <v>non validé</v>
      </c>
      <c r="AC69" s="45" t="b">
        <f t="shared" si="51"/>
        <v>0</v>
      </c>
      <c r="AD69" s="80" t="str">
        <f t="shared" si="61"/>
        <v/>
      </c>
      <c r="AE69" s="81" t="str">
        <f t="shared" si="62"/>
        <v/>
      </c>
      <c r="AF69" s="47"/>
      <c r="AG69" s="48" t="str">
        <f t="shared" si="59"/>
        <v/>
      </c>
      <c r="AH69" s="48" t="str">
        <f t="shared" si="60"/>
        <v>non validé</v>
      </c>
      <c r="AI69" s="48" t="e">
        <f>IF(AND(#REF!="validé",#REF!="validé")=TRUE,"validé","non validé")</f>
        <v>#REF!</v>
      </c>
      <c r="AJ69" s="48" t="e">
        <f>IF(AND(#REF!="validé",#REF!="validé")=TRUE,"validé","non validé")</f>
        <v>#REF!</v>
      </c>
      <c r="AK69" s="49" t="e">
        <f t="shared" si="52"/>
        <v>#REF!</v>
      </c>
    </row>
    <row r="70" spans="1:37" ht="19" x14ac:dyDescent="0.2">
      <c r="A70" s="77"/>
      <c r="B70" s="77"/>
      <c r="C70" s="76" t="s">
        <v>38</v>
      </c>
      <c r="D70" s="35"/>
      <c r="E70" s="36"/>
      <c r="F70" s="37" t="str">
        <f t="shared" si="57"/>
        <v>non validé</v>
      </c>
      <c r="G70" s="37" t="str">
        <f t="shared" si="57"/>
        <v>non validé</v>
      </c>
      <c r="H70" s="37" t="str">
        <f t="shared" si="57"/>
        <v>non validé</v>
      </c>
      <c r="I70" s="38" t="b">
        <f t="shared" si="41"/>
        <v>0</v>
      </c>
      <c r="J70" s="36"/>
      <c r="K70" s="39" t="str">
        <f t="shared" si="42"/>
        <v>non validé</v>
      </c>
      <c r="L70" s="39" t="str">
        <f t="shared" si="58"/>
        <v>non validé</v>
      </c>
      <c r="M70" s="39" t="str">
        <f t="shared" si="58"/>
        <v>non validé</v>
      </c>
      <c r="N70" s="40" t="b">
        <f t="shared" si="43"/>
        <v>0</v>
      </c>
      <c r="O70" s="41"/>
      <c r="P70" s="42">
        <f t="shared" si="18"/>
        <v>0</v>
      </c>
      <c r="Q70" s="42">
        <f t="shared" si="18"/>
        <v>0</v>
      </c>
      <c r="R70" s="42">
        <f t="shared" si="44"/>
        <v>0</v>
      </c>
      <c r="S70" s="35"/>
      <c r="T70" s="43">
        <f t="shared" si="45"/>
        <v>0</v>
      </c>
      <c r="U70" s="44" t="str">
        <f t="shared" si="46"/>
        <v>non validé</v>
      </c>
      <c r="V70" s="44" t="str">
        <f t="shared" si="47"/>
        <v>non validé</v>
      </c>
      <c r="W70" s="44" t="str">
        <f t="shared" si="48"/>
        <v>non validé</v>
      </c>
      <c r="X70" s="40" t="b">
        <f t="shared" si="49"/>
        <v>0</v>
      </c>
      <c r="Y70" s="50"/>
      <c r="Z70" s="34" t="str">
        <f t="shared" si="50"/>
        <v>non validé</v>
      </c>
      <c r="AA70" s="34" t="str">
        <f t="shared" si="53"/>
        <v>non validé</v>
      </c>
      <c r="AB70" s="34" t="str">
        <f t="shared" si="54"/>
        <v>non validé</v>
      </c>
      <c r="AC70" s="45" t="b">
        <f t="shared" si="51"/>
        <v>0</v>
      </c>
      <c r="AD70" s="80" t="str">
        <f t="shared" si="61"/>
        <v/>
      </c>
      <c r="AE70" s="81" t="str">
        <f t="shared" si="62"/>
        <v/>
      </c>
      <c r="AF70" s="47"/>
      <c r="AG70" s="48" t="str">
        <f t="shared" si="59"/>
        <v/>
      </c>
      <c r="AH70" s="48" t="str">
        <f t="shared" si="60"/>
        <v>non validé</v>
      </c>
      <c r="AI70" s="48" t="e">
        <f>IF(AND(#REF!="validé",#REF!="validé")=TRUE,"validé","non validé")</f>
        <v>#REF!</v>
      </c>
      <c r="AJ70" s="48" t="e">
        <f>IF(AND(#REF!="validé",#REF!="validé")=TRUE,"validé","non validé")</f>
        <v>#REF!</v>
      </c>
      <c r="AK70" s="49" t="e">
        <f t="shared" si="52"/>
        <v>#REF!</v>
      </c>
    </row>
    <row r="71" spans="1:37" ht="19" x14ac:dyDescent="0.2">
      <c r="A71" s="77"/>
      <c r="B71" s="77"/>
      <c r="C71" s="76" t="s">
        <v>38</v>
      </c>
      <c r="D71" s="35"/>
      <c r="E71" s="36"/>
      <c r="F71" s="37" t="str">
        <f t="shared" si="57"/>
        <v>non validé</v>
      </c>
      <c r="G71" s="37" t="str">
        <f t="shared" si="57"/>
        <v>non validé</v>
      </c>
      <c r="H71" s="37" t="str">
        <f t="shared" si="57"/>
        <v>non validé</v>
      </c>
      <c r="I71" s="38" t="b">
        <f t="shared" si="41"/>
        <v>0</v>
      </c>
      <c r="J71" s="36"/>
      <c r="K71" s="39" t="str">
        <f t="shared" si="42"/>
        <v>non validé</v>
      </c>
      <c r="L71" s="39" t="str">
        <f t="shared" si="58"/>
        <v>non validé</v>
      </c>
      <c r="M71" s="39" t="str">
        <f t="shared" si="58"/>
        <v>non validé</v>
      </c>
      <c r="N71" s="40" t="b">
        <f t="shared" si="43"/>
        <v>0</v>
      </c>
      <c r="O71" s="41"/>
      <c r="P71" s="42">
        <f t="shared" ref="P71:Q87" si="63">IF($O71=0,0,100-((INT($O71)+($O71-INT($O71))*100/60)-S$4))</f>
        <v>0</v>
      </c>
      <c r="Q71" s="42">
        <f t="shared" si="63"/>
        <v>0</v>
      </c>
      <c r="R71" s="42">
        <f t="shared" si="44"/>
        <v>0</v>
      </c>
      <c r="S71" s="35"/>
      <c r="T71" s="43">
        <f t="shared" si="45"/>
        <v>0</v>
      </c>
      <c r="U71" s="44" t="str">
        <f t="shared" si="46"/>
        <v>non validé</v>
      </c>
      <c r="V71" s="44" t="str">
        <f t="shared" si="47"/>
        <v>non validé</v>
      </c>
      <c r="W71" s="44" t="str">
        <f t="shared" si="48"/>
        <v>non validé</v>
      </c>
      <c r="X71" s="40" t="b">
        <f t="shared" si="49"/>
        <v>0</v>
      </c>
      <c r="Y71" s="50"/>
      <c r="Z71" s="34" t="str">
        <f t="shared" si="50"/>
        <v>non validé</v>
      </c>
      <c r="AA71" s="34" t="str">
        <f t="shared" si="53"/>
        <v>non validé</v>
      </c>
      <c r="AB71" s="34" t="str">
        <f t="shared" si="54"/>
        <v>non validé</v>
      </c>
      <c r="AC71" s="45" t="b">
        <f t="shared" si="51"/>
        <v>0</v>
      </c>
      <c r="AD71" s="80" t="str">
        <f t="shared" si="61"/>
        <v/>
      </c>
      <c r="AE71" s="81" t="str">
        <f t="shared" si="62"/>
        <v/>
      </c>
      <c r="AF71" s="47"/>
      <c r="AG71" s="48" t="str">
        <f t="shared" si="59"/>
        <v/>
      </c>
      <c r="AH71" s="48" t="str">
        <f t="shared" si="60"/>
        <v>non validé</v>
      </c>
      <c r="AI71" s="48" t="e">
        <f>IF(AND(#REF!="validé",#REF!="validé")=TRUE,"validé","non validé")</f>
        <v>#REF!</v>
      </c>
      <c r="AJ71" s="48" t="e">
        <f>IF(AND(#REF!="validé",#REF!="validé")=TRUE,"validé","non validé")</f>
        <v>#REF!</v>
      </c>
      <c r="AK71" s="49" t="e">
        <f t="shared" si="52"/>
        <v>#REF!</v>
      </c>
    </row>
    <row r="72" spans="1:37" ht="19" x14ac:dyDescent="0.2">
      <c r="A72" s="77"/>
      <c r="B72" s="77"/>
      <c r="C72" s="76" t="s">
        <v>38</v>
      </c>
      <c r="D72" s="35"/>
      <c r="E72" s="36"/>
      <c r="F72" s="37" t="str">
        <f t="shared" si="57"/>
        <v>non validé</v>
      </c>
      <c r="G72" s="37" t="str">
        <f t="shared" si="57"/>
        <v>non validé</v>
      </c>
      <c r="H72" s="37" t="str">
        <f t="shared" si="57"/>
        <v>non validé</v>
      </c>
      <c r="I72" s="38" t="b">
        <f t="shared" si="41"/>
        <v>0</v>
      </c>
      <c r="J72" s="36"/>
      <c r="K72" s="39" t="str">
        <f t="shared" si="42"/>
        <v>non validé</v>
      </c>
      <c r="L72" s="39" t="str">
        <f t="shared" si="58"/>
        <v>non validé</v>
      </c>
      <c r="M72" s="39" t="str">
        <f t="shared" si="58"/>
        <v>non validé</v>
      </c>
      <c r="N72" s="40" t="b">
        <f t="shared" si="43"/>
        <v>0</v>
      </c>
      <c r="O72" s="41"/>
      <c r="P72" s="42">
        <f t="shared" si="63"/>
        <v>0</v>
      </c>
      <c r="Q72" s="42">
        <f t="shared" si="63"/>
        <v>0</v>
      </c>
      <c r="R72" s="42">
        <f t="shared" si="44"/>
        <v>0</v>
      </c>
      <c r="S72" s="35"/>
      <c r="T72" s="43">
        <f t="shared" si="45"/>
        <v>0</v>
      </c>
      <c r="U72" s="44" t="str">
        <f t="shared" si="46"/>
        <v>non validé</v>
      </c>
      <c r="V72" s="44" t="str">
        <f t="shared" si="47"/>
        <v>non validé</v>
      </c>
      <c r="W72" s="44" t="str">
        <f t="shared" si="48"/>
        <v>non validé</v>
      </c>
      <c r="X72" s="40" t="b">
        <f t="shared" si="49"/>
        <v>0</v>
      </c>
      <c r="Y72" s="50"/>
      <c r="Z72" s="34" t="str">
        <f t="shared" si="50"/>
        <v>non validé</v>
      </c>
      <c r="AA72" s="34" t="str">
        <f t="shared" si="53"/>
        <v>non validé</v>
      </c>
      <c r="AB72" s="34" t="str">
        <f t="shared" si="54"/>
        <v>non validé</v>
      </c>
      <c r="AC72" s="45" t="b">
        <f t="shared" si="51"/>
        <v>0</v>
      </c>
      <c r="AD72" s="80" t="str">
        <f t="shared" si="61"/>
        <v/>
      </c>
      <c r="AE72" s="81" t="str">
        <f t="shared" si="62"/>
        <v/>
      </c>
      <c r="AF72" s="47"/>
      <c r="AG72" s="48" t="str">
        <f t="shared" si="59"/>
        <v/>
      </c>
      <c r="AH72" s="48" t="str">
        <f t="shared" si="60"/>
        <v>non validé</v>
      </c>
      <c r="AI72" s="48" t="e">
        <f>IF(AND(#REF!="validé",#REF!="validé")=TRUE,"validé","non validé")</f>
        <v>#REF!</v>
      </c>
      <c r="AJ72" s="48" t="e">
        <f>IF(AND(#REF!="validé",#REF!="validé")=TRUE,"validé","non validé")</f>
        <v>#REF!</v>
      </c>
      <c r="AK72" s="49" t="e">
        <f t="shared" si="52"/>
        <v>#REF!</v>
      </c>
    </row>
    <row r="73" spans="1:37" ht="19" x14ac:dyDescent="0.2">
      <c r="A73" s="77"/>
      <c r="B73" s="77"/>
      <c r="C73" s="76" t="s">
        <v>38</v>
      </c>
      <c r="D73" s="35"/>
      <c r="E73" s="36"/>
      <c r="F73" s="37" t="str">
        <f t="shared" si="57"/>
        <v>non validé</v>
      </c>
      <c r="G73" s="37" t="str">
        <f t="shared" si="57"/>
        <v>non validé</v>
      </c>
      <c r="H73" s="37" t="str">
        <f t="shared" si="57"/>
        <v>non validé</v>
      </c>
      <c r="I73" s="38" t="b">
        <f t="shared" si="41"/>
        <v>0</v>
      </c>
      <c r="J73" s="36"/>
      <c r="K73" s="39" t="str">
        <f t="shared" si="42"/>
        <v>non validé</v>
      </c>
      <c r="L73" s="39" t="str">
        <f t="shared" si="58"/>
        <v>non validé</v>
      </c>
      <c r="M73" s="39" t="str">
        <f t="shared" si="58"/>
        <v>non validé</v>
      </c>
      <c r="N73" s="40" t="b">
        <f t="shared" si="43"/>
        <v>0</v>
      </c>
      <c r="O73" s="41"/>
      <c r="P73" s="42">
        <f t="shared" si="63"/>
        <v>0</v>
      </c>
      <c r="Q73" s="42">
        <f t="shared" si="63"/>
        <v>0</v>
      </c>
      <c r="R73" s="42">
        <f t="shared" si="44"/>
        <v>0</v>
      </c>
      <c r="S73" s="35"/>
      <c r="T73" s="43">
        <f t="shared" si="45"/>
        <v>0</v>
      </c>
      <c r="U73" s="44" t="str">
        <f t="shared" si="46"/>
        <v>non validé</v>
      </c>
      <c r="V73" s="44" t="str">
        <f t="shared" si="47"/>
        <v>non validé</v>
      </c>
      <c r="W73" s="44" t="str">
        <f t="shared" si="48"/>
        <v>non validé</v>
      </c>
      <c r="X73" s="40" t="b">
        <f t="shared" si="49"/>
        <v>0</v>
      </c>
      <c r="Y73" s="50"/>
      <c r="Z73" s="34" t="str">
        <f t="shared" si="50"/>
        <v>non validé</v>
      </c>
      <c r="AA73" s="34" t="str">
        <f t="shared" si="53"/>
        <v>non validé</v>
      </c>
      <c r="AB73" s="34" t="str">
        <f t="shared" si="54"/>
        <v>non validé</v>
      </c>
      <c r="AC73" s="45" t="b">
        <f t="shared" si="51"/>
        <v>0</v>
      </c>
      <c r="AD73" s="80" t="str">
        <f t="shared" si="61"/>
        <v/>
      </c>
      <c r="AE73" s="81" t="str">
        <f t="shared" si="62"/>
        <v/>
      </c>
      <c r="AF73" s="47"/>
      <c r="AG73" s="48" t="str">
        <f t="shared" si="59"/>
        <v/>
      </c>
      <c r="AH73" s="48" t="str">
        <f t="shared" si="60"/>
        <v>non validé</v>
      </c>
      <c r="AI73" s="48" t="e">
        <f>IF(AND(#REF!="validé",#REF!="validé")=TRUE,"validé","non validé")</f>
        <v>#REF!</v>
      </c>
      <c r="AJ73" s="48" t="e">
        <f>IF(AND(#REF!="validé",#REF!="validé")=TRUE,"validé","non validé")</f>
        <v>#REF!</v>
      </c>
      <c r="AK73" s="49" t="e">
        <f t="shared" si="52"/>
        <v>#REF!</v>
      </c>
    </row>
    <row r="74" spans="1:37" ht="19" x14ac:dyDescent="0.2">
      <c r="A74" s="77"/>
      <c r="B74" s="77"/>
      <c r="C74" s="76" t="s">
        <v>38</v>
      </c>
      <c r="D74" s="35"/>
      <c r="E74" s="36"/>
      <c r="F74" s="37" t="str">
        <f t="shared" si="57"/>
        <v>non validé</v>
      </c>
      <c r="G74" s="37" t="str">
        <f t="shared" si="57"/>
        <v>non validé</v>
      </c>
      <c r="H74" s="37" t="str">
        <f t="shared" si="57"/>
        <v>non validé</v>
      </c>
      <c r="I74" s="38" t="b">
        <f t="shared" si="41"/>
        <v>0</v>
      </c>
      <c r="J74" s="36"/>
      <c r="K74" s="39" t="str">
        <f t="shared" si="42"/>
        <v>non validé</v>
      </c>
      <c r="L74" s="39" t="str">
        <f t="shared" si="58"/>
        <v>non validé</v>
      </c>
      <c r="M74" s="39" t="str">
        <f t="shared" si="58"/>
        <v>non validé</v>
      </c>
      <c r="N74" s="40" t="b">
        <f t="shared" si="43"/>
        <v>0</v>
      </c>
      <c r="O74" s="41"/>
      <c r="P74" s="42">
        <f t="shared" si="63"/>
        <v>0</v>
      </c>
      <c r="Q74" s="42">
        <f t="shared" si="63"/>
        <v>0</v>
      </c>
      <c r="R74" s="42">
        <f t="shared" si="44"/>
        <v>0</v>
      </c>
      <c r="S74" s="35"/>
      <c r="T74" s="43">
        <f t="shared" si="45"/>
        <v>0</v>
      </c>
      <c r="U74" s="44" t="str">
        <f t="shared" si="46"/>
        <v>non validé</v>
      </c>
      <c r="V74" s="44" t="str">
        <f t="shared" si="47"/>
        <v>non validé</v>
      </c>
      <c r="W74" s="44" t="str">
        <f t="shared" si="48"/>
        <v>non validé</v>
      </c>
      <c r="X74" s="40" t="b">
        <f t="shared" si="49"/>
        <v>0</v>
      </c>
      <c r="Y74" s="50"/>
      <c r="Z74" s="34" t="str">
        <f t="shared" si="50"/>
        <v>non validé</v>
      </c>
      <c r="AA74" s="34" t="str">
        <f t="shared" si="53"/>
        <v>non validé</v>
      </c>
      <c r="AB74" s="34" t="str">
        <f t="shared" si="54"/>
        <v>non validé</v>
      </c>
      <c r="AC74" s="45" t="b">
        <f t="shared" si="51"/>
        <v>0</v>
      </c>
      <c r="AD74" s="80" t="str">
        <f t="shared" si="61"/>
        <v/>
      </c>
      <c r="AE74" s="81" t="str">
        <f t="shared" si="62"/>
        <v/>
      </c>
      <c r="AF74" s="47"/>
      <c r="AG74" s="48" t="str">
        <f t="shared" si="59"/>
        <v/>
      </c>
      <c r="AH74" s="48" t="str">
        <f t="shared" si="60"/>
        <v>non validé</v>
      </c>
      <c r="AI74" s="48" t="e">
        <f>IF(AND(#REF!="validé",#REF!="validé")=TRUE,"validé","non validé")</f>
        <v>#REF!</v>
      </c>
      <c r="AJ74" s="48" t="e">
        <f>IF(AND(#REF!="validé",#REF!="validé")=TRUE,"validé","non validé")</f>
        <v>#REF!</v>
      </c>
      <c r="AK74" s="49" t="e">
        <f t="shared" si="52"/>
        <v>#REF!</v>
      </c>
    </row>
    <row r="75" spans="1:37" ht="19" x14ac:dyDescent="0.2">
      <c r="A75" s="77"/>
      <c r="B75" s="77"/>
      <c r="C75" s="76" t="s">
        <v>38</v>
      </c>
      <c r="D75" s="35"/>
      <c r="E75" s="36"/>
      <c r="F75" s="37" t="str">
        <f t="shared" si="57"/>
        <v>non validé</v>
      </c>
      <c r="G75" s="37" t="str">
        <f t="shared" si="57"/>
        <v>non validé</v>
      </c>
      <c r="H75" s="37" t="str">
        <f t="shared" si="57"/>
        <v>non validé</v>
      </c>
      <c r="I75" s="38" t="b">
        <f t="shared" si="41"/>
        <v>0</v>
      </c>
      <c r="J75" s="36"/>
      <c r="K75" s="39" t="str">
        <f t="shared" si="42"/>
        <v>non validé</v>
      </c>
      <c r="L75" s="39" t="str">
        <f t="shared" si="58"/>
        <v>non validé</v>
      </c>
      <c r="M75" s="39" t="str">
        <f t="shared" si="58"/>
        <v>non validé</v>
      </c>
      <c r="N75" s="40" t="b">
        <f t="shared" si="43"/>
        <v>0</v>
      </c>
      <c r="O75" s="41"/>
      <c r="P75" s="42">
        <f t="shared" si="63"/>
        <v>0</v>
      </c>
      <c r="Q75" s="42">
        <f t="shared" si="63"/>
        <v>0</v>
      </c>
      <c r="R75" s="42">
        <f t="shared" si="44"/>
        <v>0</v>
      </c>
      <c r="S75" s="35"/>
      <c r="T75" s="43">
        <f t="shared" si="45"/>
        <v>0</v>
      </c>
      <c r="U75" s="44" t="str">
        <f t="shared" si="46"/>
        <v>non validé</v>
      </c>
      <c r="V75" s="44" t="str">
        <f t="shared" si="47"/>
        <v>non validé</v>
      </c>
      <c r="W75" s="44" t="str">
        <f t="shared" si="48"/>
        <v>non validé</v>
      </c>
      <c r="X75" s="40" t="b">
        <f t="shared" si="49"/>
        <v>0</v>
      </c>
      <c r="Y75" s="50"/>
      <c r="Z75" s="34" t="str">
        <f t="shared" si="50"/>
        <v>non validé</v>
      </c>
      <c r="AA75" s="34" t="str">
        <f t="shared" si="53"/>
        <v>non validé</v>
      </c>
      <c r="AB75" s="34" t="str">
        <f t="shared" si="54"/>
        <v>non validé</v>
      </c>
      <c r="AC75" s="45" t="b">
        <f t="shared" si="51"/>
        <v>0</v>
      </c>
      <c r="AD75" s="80" t="str">
        <f t="shared" si="61"/>
        <v/>
      </c>
      <c r="AE75" s="81" t="str">
        <f t="shared" si="62"/>
        <v/>
      </c>
      <c r="AF75" s="47"/>
      <c r="AG75" s="48" t="str">
        <f t="shared" si="59"/>
        <v/>
      </c>
      <c r="AH75" s="48" t="str">
        <f t="shared" si="60"/>
        <v>non validé</v>
      </c>
      <c r="AI75" s="48" t="e">
        <f>IF(AND(#REF!="validé",#REF!="validé")=TRUE,"validé","non validé")</f>
        <v>#REF!</v>
      </c>
      <c r="AJ75" s="48" t="e">
        <f>IF(AND(#REF!="validé",#REF!="validé")=TRUE,"validé","non validé")</f>
        <v>#REF!</v>
      </c>
      <c r="AK75" s="49" t="e">
        <f t="shared" si="52"/>
        <v>#REF!</v>
      </c>
    </row>
    <row r="76" spans="1:37" ht="19" x14ac:dyDescent="0.2">
      <c r="A76" s="77"/>
      <c r="B76" s="77"/>
      <c r="C76" s="76" t="s">
        <v>38</v>
      </c>
      <c r="D76" s="35"/>
      <c r="E76" s="36"/>
      <c r="F76" s="37" t="str">
        <f t="shared" si="57"/>
        <v>non validé</v>
      </c>
      <c r="G76" s="37" t="str">
        <f t="shared" si="57"/>
        <v>non validé</v>
      </c>
      <c r="H76" s="37" t="str">
        <f t="shared" si="57"/>
        <v>non validé</v>
      </c>
      <c r="I76" s="38" t="b">
        <f t="shared" si="41"/>
        <v>0</v>
      </c>
      <c r="J76" s="36"/>
      <c r="K76" s="39" t="str">
        <f t="shared" si="42"/>
        <v>non validé</v>
      </c>
      <c r="L76" s="39" t="str">
        <f t="shared" si="58"/>
        <v>non validé</v>
      </c>
      <c r="M76" s="39" t="str">
        <f t="shared" si="58"/>
        <v>non validé</v>
      </c>
      <c r="N76" s="40" t="b">
        <f t="shared" si="43"/>
        <v>0</v>
      </c>
      <c r="O76" s="41"/>
      <c r="P76" s="42">
        <f t="shared" si="63"/>
        <v>0</v>
      </c>
      <c r="Q76" s="42">
        <f t="shared" si="63"/>
        <v>0</v>
      </c>
      <c r="R76" s="42">
        <f t="shared" si="44"/>
        <v>0</v>
      </c>
      <c r="S76" s="35"/>
      <c r="T76" s="43">
        <f t="shared" si="45"/>
        <v>0</v>
      </c>
      <c r="U76" s="44" t="str">
        <f t="shared" si="46"/>
        <v>non validé</v>
      </c>
      <c r="V76" s="44" t="str">
        <f t="shared" si="47"/>
        <v>non validé</v>
      </c>
      <c r="W76" s="44" t="str">
        <f t="shared" si="48"/>
        <v>non validé</v>
      </c>
      <c r="X76" s="40" t="b">
        <f t="shared" si="49"/>
        <v>0</v>
      </c>
      <c r="Y76" s="50"/>
      <c r="Z76" s="34" t="str">
        <f t="shared" si="50"/>
        <v>non validé</v>
      </c>
      <c r="AA76" s="34" t="str">
        <f t="shared" si="53"/>
        <v>non validé</v>
      </c>
      <c r="AB76" s="34" t="str">
        <f t="shared" si="54"/>
        <v>non validé</v>
      </c>
      <c r="AC76" s="45" t="b">
        <f t="shared" si="51"/>
        <v>0</v>
      </c>
      <c r="AD76" s="80" t="str">
        <f t="shared" si="61"/>
        <v/>
      </c>
      <c r="AE76" s="81" t="str">
        <f t="shared" si="62"/>
        <v/>
      </c>
      <c r="AF76" s="47"/>
      <c r="AG76" s="48" t="str">
        <f t="shared" si="59"/>
        <v/>
      </c>
      <c r="AH76" s="48" t="str">
        <f t="shared" si="60"/>
        <v>non validé</v>
      </c>
      <c r="AI76" s="48" t="e">
        <f>IF(AND(#REF!="validé",#REF!="validé")=TRUE,"validé","non validé")</f>
        <v>#REF!</v>
      </c>
      <c r="AJ76" s="48" t="e">
        <f>IF(AND(#REF!="validé",#REF!="validé")=TRUE,"validé","non validé")</f>
        <v>#REF!</v>
      </c>
      <c r="AK76" s="49" t="e">
        <f t="shared" si="52"/>
        <v>#REF!</v>
      </c>
    </row>
    <row r="77" spans="1:37" ht="19" x14ac:dyDescent="0.2">
      <c r="A77" s="77"/>
      <c r="B77" s="77"/>
      <c r="C77" s="76" t="s">
        <v>38</v>
      </c>
      <c r="D77" s="35"/>
      <c r="E77" s="36"/>
      <c r="F77" s="37" t="str">
        <f t="shared" ref="F77:H87" si="64">IF($E77&gt;=$E$4,"validé","non validé")</f>
        <v>non validé</v>
      </c>
      <c r="G77" s="37" t="str">
        <f t="shared" si="64"/>
        <v>non validé</v>
      </c>
      <c r="H77" s="37" t="str">
        <f t="shared" si="64"/>
        <v>non validé</v>
      </c>
      <c r="I77" s="38" t="b">
        <f t="shared" si="41"/>
        <v>0</v>
      </c>
      <c r="J77" s="36"/>
      <c r="K77" s="39" t="str">
        <f t="shared" si="42"/>
        <v>non validé</v>
      </c>
      <c r="L77" s="39" t="str">
        <f t="shared" ref="L77:M87" si="65">IF($J77*8&gt;=64,"validé","non validé")</f>
        <v>non validé</v>
      </c>
      <c r="M77" s="39" t="str">
        <f t="shared" si="65"/>
        <v>non validé</v>
      </c>
      <c r="N77" s="40" t="b">
        <f t="shared" si="43"/>
        <v>0</v>
      </c>
      <c r="O77" s="41"/>
      <c r="P77" s="42">
        <f t="shared" si="63"/>
        <v>0</v>
      </c>
      <c r="Q77" s="42">
        <f t="shared" si="63"/>
        <v>0</v>
      </c>
      <c r="R77" s="42">
        <f t="shared" si="44"/>
        <v>0</v>
      </c>
      <c r="S77" s="35"/>
      <c r="T77" s="43">
        <f t="shared" si="45"/>
        <v>0</v>
      </c>
      <c r="U77" s="44" t="str">
        <f t="shared" si="46"/>
        <v>non validé</v>
      </c>
      <c r="V77" s="44" t="str">
        <f t="shared" si="47"/>
        <v>non validé</v>
      </c>
      <c r="W77" s="44" t="str">
        <f t="shared" si="48"/>
        <v>non validé</v>
      </c>
      <c r="X77" s="40" t="b">
        <f t="shared" si="49"/>
        <v>0</v>
      </c>
      <c r="Y77" s="50"/>
      <c r="Z77" s="34" t="str">
        <f t="shared" si="50"/>
        <v>non validé</v>
      </c>
      <c r="AA77" s="34" t="str">
        <f t="shared" si="53"/>
        <v>non validé</v>
      </c>
      <c r="AB77" s="34" t="str">
        <f t="shared" si="54"/>
        <v>non validé</v>
      </c>
      <c r="AC77" s="45" t="b">
        <f t="shared" si="51"/>
        <v>0</v>
      </c>
      <c r="AD77" s="80" t="str">
        <f t="shared" si="61"/>
        <v/>
      </c>
      <c r="AE77" s="81" t="str">
        <f t="shared" si="62"/>
        <v/>
      </c>
      <c r="AF77" s="47"/>
      <c r="AG77" s="48" t="str">
        <f t="shared" si="59"/>
        <v/>
      </c>
      <c r="AH77" s="48" t="str">
        <f t="shared" si="60"/>
        <v>non validé</v>
      </c>
      <c r="AI77" s="48" t="e">
        <f>IF(AND(#REF!="validé",#REF!="validé")=TRUE,"validé","non validé")</f>
        <v>#REF!</v>
      </c>
      <c r="AJ77" s="48" t="e">
        <f>IF(AND(#REF!="validé",#REF!="validé")=TRUE,"validé","non validé")</f>
        <v>#REF!</v>
      </c>
      <c r="AK77" s="49" t="e">
        <f t="shared" si="52"/>
        <v>#REF!</v>
      </c>
    </row>
    <row r="78" spans="1:37" ht="19" x14ac:dyDescent="0.2">
      <c r="A78" s="77"/>
      <c r="B78" s="77"/>
      <c r="C78" s="76" t="s">
        <v>38</v>
      </c>
      <c r="D78" s="35"/>
      <c r="E78" s="36"/>
      <c r="F78" s="37" t="str">
        <f t="shared" si="64"/>
        <v>non validé</v>
      </c>
      <c r="G78" s="37" t="str">
        <f t="shared" si="64"/>
        <v>non validé</v>
      </c>
      <c r="H78" s="37" t="str">
        <f t="shared" si="64"/>
        <v>non validé</v>
      </c>
      <c r="I78" s="38" t="b">
        <f t="shared" si="41"/>
        <v>0</v>
      </c>
      <c r="J78" s="36"/>
      <c r="K78" s="39" t="str">
        <f t="shared" si="42"/>
        <v>non validé</v>
      </c>
      <c r="L78" s="39" t="str">
        <f t="shared" si="65"/>
        <v>non validé</v>
      </c>
      <c r="M78" s="39" t="str">
        <f t="shared" si="65"/>
        <v>non validé</v>
      </c>
      <c r="N78" s="40" t="b">
        <f t="shared" si="43"/>
        <v>0</v>
      </c>
      <c r="O78" s="41"/>
      <c r="P78" s="42">
        <f t="shared" si="63"/>
        <v>0</v>
      </c>
      <c r="Q78" s="42">
        <f t="shared" si="63"/>
        <v>0</v>
      </c>
      <c r="R78" s="42">
        <f t="shared" si="44"/>
        <v>0</v>
      </c>
      <c r="S78" s="35"/>
      <c r="T78" s="43">
        <f t="shared" si="45"/>
        <v>0</v>
      </c>
      <c r="U78" s="44" t="str">
        <f t="shared" si="46"/>
        <v>non validé</v>
      </c>
      <c r="V78" s="44" t="str">
        <f t="shared" si="47"/>
        <v>non validé</v>
      </c>
      <c r="W78" s="44" t="str">
        <f t="shared" si="48"/>
        <v>non validé</v>
      </c>
      <c r="X78" s="40" t="b">
        <f t="shared" si="49"/>
        <v>0</v>
      </c>
      <c r="Y78" s="50"/>
      <c r="Z78" s="34" t="str">
        <f t="shared" si="50"/>
        <v>non validé</v>
      </c>
      <c r="AA78" s="34" t="str">
        <f t="shared" si="53"/>
        <v>non validé</v>
      </c>
      <c r="AB78" s="34" t="str">
        <f t="shared" si="54"/>
        <v>non validé</v>
      </c>
      <c r="AC78" s="45" t="b">
        <f t="shared" si="51"/>
        <v>0</v>
      </c>
      <c r="AD78" s="80" t="str">
        <f t="shared" si="61"/>
        <v/>
      </c>
      <c r="AE78" s="81" t="str">
        <f t="shared" si="62"/>
        <v/>
      </c>
      <c r="AF78" s="47"/>
      <c r="AG78" s="48" t="str">
        <f t="shared" si="59"/>
        <v/>
      </c>
      <c r="AH78" s="48" t="str">
        <f t="shared" si="60"/>
        <v>non validé</v>
      </c>
      <c r="AI78" s="48" t="e">
        <f>IF(AND(#REF!="validé",#REF!="validé")=TRUE,"validé","non validé")</f>
        <v>#REF!</v>
      </c>
      <c r="AJ78" s="48" t="e">
        <f>IF(AND(#REF!="validé",#REF!="validé")=TRUE,"validé","non validé")</f>
        <v>#REF!</v>
      </c>
      <c r="AK78" s="49" t="e">
        <f t="shared" si="52"/>
        <v>#REF!</v>
      </c>
    </row>
    <row r="79" spans="1:37" ht="19" x14ac:dyDescent="0.2">
      <c r="A79" s="77"/>
      <c r="B79" s="77"/>
      <c r="C79" s="76" t="s">
        <v>38</v>
      </c>
      <c r="D79" s="35"/>
      <c r="E79" s="36"/>
      <c r="F79" s="37" t="str">
        <f t="shared" si="64"/>
        <v>non validé</v>
      </c>
      <c r="G79" s="37" t="str">
        <f t="shared" si="64"/>
        <v>non validé</v>
      </c>
      <c r="H79" s="37" t="str">
        <f t="shared" si="64"/>
        <v>non validé</v>
      </c>
      <c r="I79" s="38" t="b">
        <f t="shared" si="41"/>
        <v>0</v>
      </c>
      <c r="J79" s="36"/>
      <c r="K79" s="39" t="str">
        <f t="shared" si="42"/>
        <v>non validé</v>
      </c>
      <c r="L79" s="39" t="str">
        <f t="shared" si="65"/>
        <v>non validé</v>
      </c>
      <c r="M79" s="39" t="str">
        <f t="shared" si="65"/>
        <v>non validé</v>
      </c>
      <c r="N79" s="40" t="b">
        <f t="shared" si="43"/>
        <v>0</v>
      </c>
      <c r="O79" s="41"/>
      <c r="P79" s="42">
        <f t="shared" si="63"/>
        <v>0</v>
      </c>
      <c r="Q79" s="42">
        <f t="shared" si="63"/>
        <v>0</v>
      </c>
      <c r="R79" s="42">
        <f t="shared" si="44"/>
        <v>0</v>
      </c>
      <c r="S79" s="35"/>
      <c r="T79" s="43">
        <f t="shared" si="45"/>
        <v>0</v>
      </c>
      <c r="U79" s="44" t="str">
        <f t="shared" si="46"/>
        <v>non validé</v>
      </c>
      <c r="V79" s="44" t="str">
        <f t="shared" si="47"/>
        <v>non validé</v>
      </c>
      <c r="W79" s="44" t="str">
        <f t="shared" si="48"/>
        <v>non validé</v>
      </c>
      <c r="X79" s="40" t="b">
        <f t="shared" si="49"/>
        <v>0</v>
      </c>
      <c r="Y79" s="50"/>
      <c r="Z79" s="34" t="str">
        <f t="shared" si="50"/>
        <v>non validé</v>
      </c>
      <c r="AA79" s="34" t="str">
        <f t="shared" si="53"/>
        <v>non validé</v>
      </c>
      <c r="AB79" s="34" t="str">
        <f t="shared" si="54"/>
        <v>non validé</v>
      </c>
      <c r="AC79" s="45" t="b">
        <f t="shared" si="51"/>
        <v>0</v>
      </c>
      <c r="AD79" s="80" t="str">
        <f t="shared" si="61"/>
        <v/>
      </c>
      <c r="AE79" s="81" t="str">
        <f t="shared" si="62"/>
        <v/>
      </c>
      <c r="AF79" s="47"/>
      <c r="AG79" s="48" t="str">
        <f t="shared" si="59"/>
        <v/>
      </c>
      <c r="AH79" s="48" t="str">
        <f t="shared" si="60"/>
        <v>non validé</v>
      </c>
      <c r="AI79" s="48" t="e">
        <f>IF(AND(#REF!="validé",#REF!="validé")=TRUE,"validé","non validé")</f>
        <v>#REF!</v>
      </c>
      <c r="AJ79" s="48" t="e">
        <f>IF(AND(#REF!="validé",#REF!="validé")=TRUE,"validé","non validé")</f>
        <v>#REF!</v>
      </c>
      <c r="AK79" s="49" t="e">
        <f t="shared" si="52"/>
        <v>#REF!</v>
      </c>
    </row>
    <row r="80" spans="1:37" ht="19" x14ac:dyDescent="0.2">
      <c r="A80" s="77"/>
      <c r="B80" s="77"/>
      <c r="C80" s="76" t="s">
        <v>38</v>
      </c>
      <c r="D80" s="35"/>
      <c r="E80" s="36"/>
      <c r="F80" s="37" t="str">
        <f t="shared" si="64"/>
        <v>non validé</v>
      </c>
      <c r="G80" s="37" t="str">
        <f t="shared" si="64"/>
        <v>non validé</v>
      </c>
      <c r="H80" s="37" t="str">
        <f t="shared" si="64"/>
        <v>non validé</v>
      </c>
      <c r="I80" s="38" t="b">
        <f t="shared" si="41"/>
        <v>0</v>
      </c>
      <c r="J80" s="36"/>
      <c r="K80" s="39" t="str">
        <f t="shared" si="42"/>
        <v>non validé</v>
      </c>
      <c r="L80" s="39" t="str">
        <f t="shared" si="65"/>
        <v>non validé</v>
      </c>
      <c r="M80" s="39" t="str">
        <f t="shared" si="65"/>
        <v>non validé</v>
      </c>
      <c r="N80" s="40" t="b">
        <f t="shared" si="43"/>
        <v>0</v>
      </c>
      <c r="O80" s="41"/>
      <c r="P80" s="42">
        <f t="shared" si="63"/>
        <v>0</v>
      </c>
      <c r="Q80" s="42">
        <f t="shared" si="63"/>
        <v>0</v>
      </c>
      <c r="R80" s="42">
        <f t="shared" si="44"/>
        <v>0</v>
      </c>
      <c r="S80" s="35"/>
      <c r="T80" s="43">
        <f t="shared" si="45"/>
        <v>0</v>
      </c>
      <c r="U80" s="44" t="str">
        <f t="shared" si="46"/>
        <v>non validé</v>
      </c>
      <c r="V80" s="44" t="str">
        <f t="shared" si="47"/>
        <v>non validé</v>
      </c>
      <c r="W80" s="44" t="str">
        <f t="shared" si="48"/>
        <v>non validé</v>
      </c>
      <c r="X80" s="40" t="b">
        <f t="shared" si="49"/>
        <v>0</v>
      </c>
      <c r="Y80" s="50"/>
      <c r="Z80" s="34" t="str">
        <f t="shared" si="50"/>
        <v>non validé</v>
      </c>
      <c r="AA80" s="34" t="str">
        <f t="shared" si="53"/>
        <v>non validé</v>
      </c>
      <c r="AB80" s="34" t="str">
        <f t="shared" si="54"/>
        <v>non validé</v>
      </c>
      <c r="AC80" s="45" t="b">
        <f t="shared" si="51"/>
        <v>0</v>
      </c>
      <c r="AD80" s="80" t="str">
        <f t="shared" si="61"/>
        <v/>
      </c>
      <c r="AE80" s="81" t="str">
        <f t="shared" si="62"/>
        <v/>
      </c>
      <c r="AF80" s="47"/>
      <c r="AG80" s="48" t="str">
        <f t="shared" si="59"/>
        <v/>
      </c>
      <c r="AH80" s="48" t="str">
        <f t="shared" si="60"/>
        <v>non validé</v>
      </c>
      <c r="AI80" s="48" t="e">
        <f>IF(AND(#REF!="validé",#REF!="validé")=TRUE,"validé","non validé")</f>
        <v>#REF!</v>
      </c>
      <c r="AJ80" s="48" t="e">
        <f>IF(AND(#REF!="validé",#REF!="validé")=TRUE,"validé","non validé")</f>
        <v>#REF!</v>
      </c>
      <c r="AK80" s="49" t="e">
        <f t="shared" si="52"/>
        <v>#REF!</v>
      </c>
    </row>
    <row r="81" spans="1:37" ht="19" x14ac:dyDescent="0.2">
      <c r="A81" s="77"/>
      <c r="B81" s="77"/>
      <c r="C81" s="76" t="s">
        <v>38</v>
      </c>
      <c r="D81" s="35"/>
      <c r="E81" s="36"/>
      <c r="F81" s="37" t="str">
        <f t="shared" si="64"/>
        <v>non validé</v>
      </c>
      <c r="G81" s="37" t="str">
        <f t="shared" si="64"/>
        <v>non validé</v>
      </c>
      <c r="H81" s="37" t="str">
        <f t="shared" si="64"/>
        <v>non validé</v>
      </c>
      <c r="I81" s="38" t="b">
        <f t="shared" si="41"/>
        <v>0</v>
      </c>
      <c r="J81" s="36"/>
      <c r="K81" s="39" t="str">
        <f t="shared" si="42"/>
        <v>non validé</v>
      </c>
      <c r="L81" s="39" t="str">
        <f t="shared" si="65"/>
        <v>non validé</v>
      </c>
      <c r="M81" s="39" t="str">
        <f t="shared" si="65"/>
        <v>non validé</v>
      </c>
      <c r="N81" s="40" t="b">
        <f t="shared" si="43"/>
        <v>0</v>
      </c>
      <c r="O81" s="41"/>
      <c r="P81" s="42">
        <f t="shared" si="63"/>
        <v>0</v>
      </c>
      <c r="Q81" s="42">
        <f t="shared" si="63"/>
        <v>0</v>
      </c>
      <c r="R81" s="42">
        <f t="shared" si="44"/>
        <v>0</v>
      </c>
      <c r="S81" s="35"/>
      <c r="T81" s="43">
        <f t="shared" si="45"/>
        <v>0</v>
      </c>
      <c r="U81" s="44" t="str">
        <f t="shared" si="46"/>
        <v>non validé</v>
      </c>
      <c r="V81" s="44" t="str">
        <f t="shared" si="47"/>
        <v>non validé</v>
      </c>
      <c r="W81" s="44" t="str">
        <f t="shared" si="48"/>
        <v>non validé</v>
      </c>
      <c r="X81" s="40" t="b">
        <f t="shared" si="49"/>
        <v>0</v>
      </c>
      <c r="Y81" s="50"/>
      <c r="Z81" s="34" t="str">
        <f t="shared" si="50"/>
        <v>non validé</v>
      </c>
      <c r="AA81" s="34" t="str">
        <f t="shared" si="53"/>
        <v>non validé</v>
      </c>
      <c r="AB81" s="34" t="str">
        <f t="shared" si="54"/>
        <v>non validé</v>
      </c>
      <c r="AC81" s="45" t="b">
        <f t="shared" si="51"/>
        <v>0</v>
      </c>
      <c r="AD81" s="80" t="str">
        <f t="shared" si="61"/>
        <v/>
      </c>
      <c r="AE81" s="81" t="str">
        <f t="shared" si="62"/>
        <v/>
      </c>
      <c r="AF81" s="47"/>
      <c r="AG81" s="48" t="str">
        <f t="shared" si="59"/>
        <v/>
      </c>
      <c r="AH81" s="48" t="str">
        <f t="shared" si="60"/>
        <v>non validé</v>
      </c>
      <c r="AI81" s="48" t="e">
        <f>IF(AND(#REF!="validé",#REF!="validé")=TRUE,"validé","non validé")</f>
        <v>#REF!</v>
      </c>
      <c r="AJ81" s="48" t="e">
        <f>IF(AND(#REF!="validé",#REF!="validé")=TRUE,"validé","non validé")</f>
        <v>#REF!</v>
      </c>
      <c r="AK81" s="49" t="e">
        <f t="shared" si="52"/>
        <v>#REF!</v>
      </c>
    </row>
    <row r="82" spans="1:37" ht="19" x14ac:dyDescent="0.2">
      <c r="A82" s="77"/>
      <c r="B82" s="77"/>
      <c r="C82" s="76" t="s">
        <v>38</v>
      </c>
      <c r="D82" s="35"/>
      <c r="E82" s="36"/>
      <c r="F82" s="37" t="str">
        <f t="shared" si="64"/>
        <v>non validé</v>
      </c>
      <c r="G82" s="37" t="str">
        <f t="shared" si="64"/>
        <v>non validé</v>
      </c>
      <c r="H82" s="37" t="str">
        <f t="shared" si="64"/>
        <v>non validé</v>
      </c>
      <c r="I82" s="38" t="b">
        <f t="shared" si="41"/>
        <v>0</v>
      </c>
      <c r="J82" s="36"/>
      <c r="K82" s="39" t="str">
        <f t="shared" si="42"/>
        <v>non validé</v>
      </c>
      <c r="L82" s="39" t="str">
        <f t="shared" si="65"/>
        <v>non validé</v>
      </c>
      <c r="M82" s="39" t="str">
        <f t="shared" si="65"/>
        <v>non validé</v>
      </c>
      <c r="N82" s="40" t="b">
        <f t="shared" si="43"/>
        <v>0</v>
      </c>
      <c r="O82" s="41"/>
      <c r="P82" s="42">
        <f t="shared" si="63"/>
        <v>0</v>
      </c>
      <c r="Q82" s="42">
        <f t="shared" si="63"/>
        <v>0</v>
      </c>
      <c r="R82" s="42">
        <f t="shared" si="44"/>
        <v>0</v>
      </c>
      <c r="S82" s="35"/>
      <c r="T82" s="43">
        <f t="shared" si="45"/>
        <v>0</v>
      </c>
      <c r="U82" s="44" t="str">
        <f t="shared" si="46"/>
        <v>non validé</v>
      </c>
      <c r="V82" s="44" t="str">
        <f t="shared" si="47"/>
        <v>non validé</v>
      </c>
      <c r="W82" s="44" t="str">
        <f t="shared" si="48"/>
        <v>non validé</v>
      </c>
      <c r="X82" s="40" t="b">
        <f t="shared" si="49"/>
        <v>0</v>
      </c>
      <c r="Y82" s="50"/>
      <c r="Z82" s="34" t="str">
        <f t="shared" si="50"/>
        <v>non validé</v>
      </c>
      <c r="AA82" s="34" t="str">
        <f t="shared" si="53"/>
        <v>non validé</v>
      </c>
      <c r="AB82" s="34" t="str">
        <f t="shared" si="54"/>
        <v>non validé</v>
      </c>
      <c r="AC82" s="45" t="b">
        <f t="shared" si="51"/>
        <v>0</v>
      </c>
      <c r="AD82" s="80" t="str">
        <f t="shared" si="61"/>
        <v/>
      </c>
      <c r="AE82" s="81" t="str">
        <f t="shared" si="62"/>
        <v/>
      </c>
      <c r="AF82" s="47"/>
      <c r="AG82" s="48" t="str">
        <f t="shared" si="59"/>
        <v/>
      </c>
      <c r="AH82" s="48" t="str">
        <f t="shared" si="60"/>
        <v>non validé</v>
      </c>
      <c r="AI82" s="48" t="e">
        <f>IF(AND(#REF!="validé",#REF!="validé")=TRUE,"validé","non validé")</f>
        <v>#REF!</v>
      </c>
      <c r="AJ82" s="48" t="e">
        <f>IF(AND(#REF!="validé",#REF!="validé")=TRUE,"validé","non validé")</f>
        <v>#REF!</v>
      </c>
      <c r="AK82" s="49" t="e">
        <f t="shared" si="52"/>
        <v>#REF!</v>
      </c>
    </row>
    <row r="83" spans="1:37" ht="19" x14ac:dyDescent="0.2">
      <c r="A83" s="77"/>
      <c r="B83" s="77"/>
      <c r="C83" s="76" t="s">
        <v>38</v>
      </c>
      <c r="D83" s="35"/>
      <c r="E83" s="36"/>
      <c r="F83" s="37" t="str">
        <f t="shared" si="64"/>
        <v>non validé</v>
      </c>
      <c r="G83" s="37" t="str">
        <f t="shared" si="64"/>
        <v>non validé</v>
      </c>
      <c r="H83" s="37" t="str">
        <f t="shared" si="64"/>
        <v>non validé</v>
      </c>
      <c r="I83" s="38" t="b">
        <f t="shared" si="41"/>
        <v>0</v>
      </c>
      <c r="J83" s="36"/>
      <c r="K83" s="39" t="str">
        <f t="shared" si="42"/>
        <v>non validé</v>
      </c>
      <c r="L83" s="39" t="str">
        <f t="shared" si="65"/>
        <v>non validé</v>
      </c>
      <c r="M83" s="39" t="str">
        <f t="shared" si="65"/>
        <v>non validé</v>
      </c>
      <c r="N83" s="40" t="b">
        <f t="shared" si="43"/>
        <v>0</v>
      </c>
      <c r="O83" s="41"/>
      <c r="P83" s="42">
        <f t="shared" si="63"/>
        <v>0</v>
      </c>
      <c r="Q83" s="42">
        <f t="shared" si="63"/>
        <v>0</v>
      </c>
      <c r="R83" s="42">
        <f t="shared" si="44"/>
        <v>0</v>
      </c>
      <c r="S83" s="35"/>
      <c r="T83" s="43">
        <f t="shared" si="45"/>
        <v>0</v>
      </c>
      <c r="U83" s="44" t="str">
        <f t="shared" si="46"/>
        <v>non validé</v>
      </c>
      <c r="V83" s="44" t="str">
        <f t="shared" si="47"/>
        <v>non validé</v>
      </c>
      <c r="W83" s="44" t="str">
        <f t="shared" si="48"/>
        <v>non validé</v>
      </c>
      <c r="X83" s="40" t="b">
        <f t="shared" si="49"/>
        <v>0</v>
      </c>
      <c r="Y83" s="50"/>
      <c r="Z83" s="34" t="str">
        <f t="shared" si="50"/>
        <v>non validé</v>
      </c>
      <c r="AA83" s="34" t="str">
        <f t="shared" si="53"/>
        <v>non validé</v>
      </c>
      <c r="AB83" s="34" t="str">
        <f t="shared" si="54"/>
        <v>non validé</v>
      </c>
      <c r="AC83" s="45" t="b">
        <f t="shared" si="51"/>
        <v>0</v>
      </c>
      <c r="AD83" s="80" t="str">
        <f t="shared" si="61"/>
        <v/>
      </c>
      <c r="AE83" s="81" t="str">
        <f t="shared" si="62"/>
        <v/>
      </c>
      <c r="AF83" s="47"/>
      <c r="AG83" s="48" t="str">
        <f t="shared" si="59"/>
        <v/>
      </c>
      <c r="AH83" s="48" t="str">
        <f t="shared" si="60"/>
        <v>non validé</v>
      </c>
      <c r="AI83" s="48" t="e">
        <f>IF(AND(#REF!="validé",#REF!="validé")=TRUE,"validé","non validé")</f>
        <v>#REF!</v>
      </c>
      <c r="AJ83" s="48" t="e">
        <f>IF(AND(#REF!="validé",#REF!="validé")=TRUE,"validé","non validé")</f>
        <v>#REF!</v>
      </c>
      <c r="AK83" s="49" t="e">
        <f t="shared" si="52"/>
        <v>#REF!</v>
      </c>
    </row>
    <row r="84" spans="1:37" ht="19" x14ac:dyDescent="0.2">
      <c r="A84" s="77"/>
      <c r="B84" s="77"/>
      <c r="C84" s="76" t="s">
        <v>38</v>
      </c>
      <c r="D84" s="35"/>
      <c r="E84" s="36"/>
      <c r="F84" s="37" t="str">
        <f t="shared" si="64"/>
        <v>non validé</v>
      </c>
      <c r="G84" s="37" t="str">
        <f t="shared" si="64"/>
        <v>non validé</v>
      </c>
      <c r="H84" s="37" t="str">
        <f t="shared" si="64"/>
        <v>non validé</v>
      </c>
      <c r="I84" s="38" t="b">
        <f t="shared" si="41"/>
        <v>0</v>
      </c>
      <c r="J84" s="36"/>
      <c r="K84" s="39" t="str">
        <f t="shared" si="42"/>
        <v>non validé</v>
      </c>
      <c r="L84" s="39" t="str">
        <f t="shared" si="65"/>
        <v>non validé</v>
      </c>
      <c r="M84" s="39" t="str">
        <f t="shared" si="65"/>
        <v>non validé</v>
      </c>
      <c r="N84" s="40" t="b">
        <f t="shared" si="43"/>
        <v>0</v>
      </c>
      <c r="O84" s="41"/>
      <c r="P84" s="42">
        <f t="shared" si="63"/>
        <v>0</v>
      </c>
      <c r="Q84" s="42">
        <f t="shared" si="63"/>
        <v>0</v>
      </c>
      <c r="R84" s="42">
        <f t="shared" si="44"/>
        <v>0</v>
      </c>
      <c r="S84" s="35"/>
      <c r="T84" s="43">
        <f t="shared" si="45"/>
        <v>0</v>
      </c>
      <c r="U84" s="44" t="str">
        <f t="shared" si="46"/>
        <v>non validé</v>
      </c>
      <c r="V84" s="44" t="str">
        <f t="shared" si="47"/>
        <v>non validé</v>
      </c>
      <c r="W84" s="44" t="str">
        <f t="shared" si="48"/>
        <v>non validé</v>
      </c>
      <c r="X84" s="40" t="b">
        <f t="shared" si="49"/>
        <v>0</v>
      </c>
      <c r="Y84" s="50"/>
      <c r="Z84" s="34" t="str">
        <f t="shared" si="50"/>
        <v>non validé</v>
      </c>
      <c r="AA84" s="34" t="str">
        <f t="shared" si="53"/>
        <v>non validé</v>
      </c>
      <c r="AB84" s="34" t="str">
        <f t="shared" si="54"/>
        <v>non validé</v>
      </c>
      <c r="AC84" s="45" t="b">
        <f t="shared" si="51"/>
        <v>0</v>
      </c>
      <c r="AD84" s="80" t="str">
        <f t="shared" si="61"/>
        <v/>
      </c>
      <c r="AE84" s="81" t="str">
        <f t="shared" si="62"/>
        <v/>
      </c>
      <c r="AF84" s="47"/>
      <c r="AG84" s="48" t="str">
        <f t="shared" si="59"/>
        <v/>
      </c>
      <c r="AH84" s="48" t="str">
        <f t="shared" si="60"/>
        <v>non validé</v>
      </c>
      <c r="AI84" s="48" t="e">
        <f>IF(AND(#REF!="validé",#REF!="validé")=TRUE,"validé","non validé")</f>
        <v>#REF!</v>
      </c>
      <c r="AJ84" s="48" t="e">
        <f>IF(AND(#REF!="validé",#REF!="validé")=TRUE,"validé","non validé")</f>
        <v>#REF!</v>
      </c>
      <c r="AK84" s="49" t="e">
        <f t="shared" si="52"/>
        <v>#REF!</v>
      </c>
    </row>
    <row r="85" spans="1:37" ht="19" x14ac:dyDescent="0.2">
      <c r="A85" s="77"/>
      <c r="B85" s="77"/>
      <c r="C85" s="76" t="s">
        <v>38</v>
      </c>
      <c r="D85" s="35"/>
      <c r="E85" s="36"/>
      <c r="F85" s="37" t="str">
        <f t="shared" si="64"/>
        <v>non validé</v>
      </c>
      <c r="G85" s="37" t="str">
        <f t="shared" si="64"/>
        <v>non validé</v>
      </c>
      <c r="H85" s="37" t="str">
        <f t="shared" si="64"/>
        <v>non validé</v>
      </c>
      <c r="I85" s="38" t="b">
        <f t="shared" si="41"/>
        <v>0</v>
      </c>
      <c r="J85" s="36"/>
      <c r="K85" s="39" t="str">
        <f t="shared" si="42"/>
        <v>non validé</v>
      </c>
      <c r="L85" s="39" t="str">
        <f t="shared" si="65"/>
        <v>non validé</v>
      </c>
      <c r="M85" s="39" t="str">
        <f t="shared" si="65"/>
        <v>non validé</v>
      </c>
      <c r="N85" s="40" t="b">
        <f t="shared" si="43"/>
        <v>0</v>
      </c>
      <c r="O85" s="41"/>
      <c r="P85" s="42">
        <f t="shared" si="63"/>
        <v>0</v>
      </c>
      <c r="Q85" s="42">
        <f t="shared" si="63"/>
        <v>0</v>
      </c>
      <c r="R85" s="42">
        <f t="shared" si="44"/>
        <v>0</v>
      </c>
      <c r="S85" s="35"/>
      <c r="T85" s="43">
        <f t="shared" si="45"/>
        <v>0</v>
      </c>
      <c r="U85" s="44" t="str">
        <f t="shared" si="46"/>
        <v>non validé</v>
      </c>
      <c r="V85" s="44" t="str">
        <f t="shared" si="47"/>
        <v>non validé</v>
      </c>
      <c r="W85" s="44" t="str">
        <f t="shared" si="48"/>
        <v>non validé</v>
      </c>
      <c r="X85" s="40" t="b">
        <f t="shared" si="49"/>
        <v>0</v>
      </c>
      <c r="Y85" s="50"/>
      <c r="Z85" s="34" t="str">
        <f t="shared" si="50"/>
        <v>non validé</v>
      </c>
      <c r="AA85" s="34" t="str">
        <f t="shared" si="53"/>
        <v>non validé</v>
      </c>
      <c r="AB85" s="34" t="str">
        <f t="shared" si="54"/>
        <v>non validé</v>
      </c>
      <c r="AC85" s="45" t="b">
        <f t="shared" si="51"/>
        <v>0</v>
      </c>
      <c r="AD85" s="80" t="str">
        <f t="shared" si="61"/>
        <v/>
      </c>
      <c r="AE85" s="81" t="str">
        <f t="shared" si="62"/>
        <v/>
      </c>
      <c r="AF85" s="47"/>
      <c r="AG85" s="48" t="str">
        <f t="shared" si="59"/>
        <v/>
      </c>
      <c r="AH85" s="48" t="str">
        <f t="shared" si="60"/>
        <v>non validé</v>
      </c>
      <c r="AI85" s="48" t="e">
        <f>IF(AND(#REF!="validé",#REF!="validé")=TRUE,"validé","non validé")</f>
        <v>#REF!</v>
      </c>
      <c r="AJ85" s="48" t="e">
        <f>IF(AND(#REF!="validé",#REF!="validé")=TRUE,"validé","non validé")</f>
        <v>#REF!</v>
      </c>
      <c r="AK85" s="49" t="e">
        <f t="shared" si="52"/>
        <v>#REF!</v>
      </c>
    </row>
    <row r="86" spans="1:37" ht="19" x14ac:dyDescent="0.2">
      <c r="A86" s="77"/>
      <c r="B86" s="77"/>
      <c r="C86" s="76" t="s">
        <v>38</v>
      </c>
      <c r="D86" s="35"/>
      <c r="E86" s="36"/>
      <c r="F86" s="37" t="str">
        <f t="shared" si="64"/>
        <v>non validé</v>
      </c>
      <c r="G86" s="37" t="str">
        <f t="shared" si="64"/>
        <v>non validé</v>
      </c>
      <c r="H86" s="37" t="str">
        <f t="shared" si="64"/>
        <v>non validé</v>
      </c>
      <c r="I86" s="38" t="b">
        <f t="shared" si="41"/>
        <v>0</v>
      </c>
      <c r="J86" s="36"/>
      <c r="K86" s="39" t="str">
        <f t="shared" si="42"/>
        <v>non validé</v>
      </c>
      <c r="L86" s="39" t="str">
        <f t="shared" si="65"/>
        <v>non validé</v>
      </c>
      <c r="M86" s="39" t="str">
        <f t="shared" si="65"/>
        <v>non validé</v>
      </c>
      <c r="N86" s="40" t="b">
        <f t="shared" si="43"/>
        <v>0</v>
      </c>
      <c r="O86" s="41"/>
      <c r="P86" s="42">
        <f t="shared" si="63"/>
        <v>0</v>
      </c>
      <c r="Q86" s="42">
        <f t="shared" si="63"/>
        <v>0</v>
      </c>
      <c r="R86" s="42">
        <f t="shared" si="44"/>
        <v>0</v>
      </c>
      <c r="S86" s="35"/>
      <c r="T86" s="43">
        <f t="shared" si="45"/>
        <v>0</v>
      </c>
      <c r="U86" s="44" t="str">
        <f t="shared" si="46"/>
        <v>non validé</v>
      </c>
      <c r="V86" s="44" t="str">
        <f t="shared" si="47"/>
        <v>non validé</v>
      </c>
      <c r="W86" s="44" t="str">
        <f t="shared" si="48"/>
        <v>non validé</v>
      </c>
      <c r="X86" s="40" t="b">
        <f t="shared" si="49"/>
        <v>0</v>
      </c>
      <c r="Y86" s="50"/>
      <c r="Z86" s="34" t="str">
        <f t="shared" si="50"/>
        <v>non validé</v>
      </c>
      <c r="AA86" s="34" t="str">
        <f t="shared" si="53"/>
        <v>non validé</v>
      </c>
      <c r="AB86" s="34" t="str">
        <f t="shared" si="54"/>
        <v>non validé</v>
      </c>
      <c r="AC86" s="45" t="b">
        <f t="shared" si="51"/>
        <v>0</v>
      </c>
      <c r="AD86" s="80" t="str">
        <f t="shared" si="61"/>
        <v/>
      </c>
      <c r="AE86" s="81" t="str">
        <f t="shared" si="62"/>
        <v/>
      </c>
      <c r="AF86" s="47"/>
      <c r="AG86" s="48" t="str">
        <f t="shared" si="59"/>
        <v/>
      </c>
      <c r="AH86" s="48" t="str">
        <f t="shared" si="60"/>
        <v>non validé</v>
      </c>
      <c r="AI86" s="48" t="e">
        <f>IF(AND(#REF!="validé",#REF!="validé")=TRUE,"validé","non validé")</f>
        <v>#REF!</v>
      </c>
      <c r="AJ86" s="48" t="e">
        <f>IF(AND(#REF!="validé",#REF!="validé")=TRUE,"validé","non validé")</f>
        <v>#REF!</v>
      </c>
      <c r="AK86" s="49" t="e">
        <f t="shared" si="52"/>
        <v>#REF!</v>
      </c>
    </row>
    <row r="87" spans="1:37" ht="19" x14ac:dyDescent="0.2">
      <c r="A87" s="77"/>
      <c r="B87" s="77"/>
      <c r="C87" s="76" t="s">
        <v>38</v>
      </c>
      <c r="D87" s="35"/>
      <c r="E87" s="36"/>
      <c r="F87" s="37" t="str">
        <f t="shared" si="64"/>
        <v>non validé</v>
      </c>
      <c r="G87" s="37" t="str">
        <f t="shared" si="64"/>
        <v>non validé</v>
      </c>
      <c r="H87" s="37" t="str">
        <f t="shared" si="64"/>
        <v>non validé</v>
      </c>
      <c r="I87" s="38" t="b">
        <f t="shared" si="41"/>
        <v>0</v>
      </c>
      <c r="J87" s="36"/>
      <c r="K87" s="39" t="str">
        <f t="shared" si="42"/>
        <v>non validé</v>
      </c>
      <c r="L87" s="39" t="str">
        <f t="shared" si="65"/>
        <v>non validé</v>
      </c>
      <c r="M87" s="39" t="str">
        <f t="shared" si="65"/>
        <v>non validé</v>
      </c>
      <c r="N87" s="40" t="b">
        <f t="shared" si="43"/>
        <v>0</v>
      </c>
      <c r="O87" s="41"/>
      <c r="P87" s="42">
        <f t="shared" si="63"/>
        <v>0</v>
      </c>
      <c r="Q87" s="42">
        <f t="shared" si="63"/>
        <v>0</v>
      </c>
      <c r="R87" s="42">
        <f t="shared" si="44"/>
        <v>0</v>
      </c>
      <c r="S87" s="35"/>
      <c r="T87" s="43">
        <f t="shared" si="45"/>
        <v>0</v>
      </c>
      <c r="U87" s="44" t="str">
        <f t="shared" si="46"/>
        <v>non validé</v>
      </c>
      <c r="V87" s="44" t="str">
        <f t="shared" si="47"/>
        <v>non validé</v>
      </c>
      <c r="W87" s="44" t="str">
        <f t="shared" si="48"/>
        <v>non validé</v>
      </c>
      <c r="X87" s="40" t="b">
        <f t="shared" si="49"/>
        <v>0</v>
      </c>
      <c r="Y87" s="50"/>
      <c r="Z87" s="34" t="str">
        <f t="shared" si="50"/>
        <v>non validé</v>
      </c>
      <c r="AA87" s="34" t="str">
        <f t="shared" si="53"/>
        <v>non validé</v>
      </c>
      <c r="AB87" s="34" t="str">
        <f t="shared" si="54"/>
        <v>non validé</v>
      </c>
      <c r="AC87" s="45" t="b">
        <f t="shared" si="51"/>
        <v>0</v>
      </c>
      <c r="AD87" s="80" t="str">
        <f t="shared" si="61"/>
        <v/>
      </c>
      <c r="AE87" s="81" t="str">
        <f t="shared" si="62"/>
        <v/>
      </c>
      <c r="AF87" s="47"/>
      <c r="AG87" s="48" t="str">
        <f t="shared" si="59"/>
        <v/>
      </c>
      <c r="AH87" s="48" t="str">
        <f t="shared" si="60"/>
        <v>non validé</v>
      </c>
      <c r="AI87" s="48" t="e">
        <f>IF(AND(#REF!="validé",#REF!="validé")=TRUE,"validé","non validé")</f>
        <v>#REF!</v>
      </c>
      <c r="AJ87" s="48" t="e">
        <f>IF(AND(#REF!="validé",#REF!="validé")=TRUE,"validé","non validé")</f>
        <v>#REF!</v>
      </c>
      <c r="AK87" s="49" t="e">
        <f t="shared" si="52"/>
        <v>#REF!</v>
      </c>
    </row>
  </sheetData>
  <protectedRanges>
    <protectedRange password="800A" sqref="U1:W1048576" name="Plage5"/>
    <protectedRange password="800A" sqref="P1:R1048576" name="Plage4"/>
    <protectedRange password="800A" sqref="Z2:AB2 Z5:AB1048576" name="Plage3"/>
    <protectedRange password="800A" sqref="K2:M2 K5:M1048576" name="Plage2"/>
    <protectedRange password="800A" sqref="F1:H1048576" name="Plage1"/>
  </protectedRanges>
  <mergeCells count="8">
    <mergeCell ref="Y5:AC5"/>
    <mergeCell ref="A4:B4"/>
    <mergeCell ref="A1:B1"/>
    <mergeCell ref="J1:X1"/>
    <mergeCell ref="A2:B2"/>
    <mergeCell ref="E5:I5"/>
    <mergeCell ref="J5:N5"/>
    <mergeCell ref="O5:X5"/>
  </mergeCells>
  <phoneticPr fontId="18" type="noConversion"/>
  <conditionalFormatting sqref="D7:D87 AG7:AJ87">
    <cfRule type="containsText" dxfId="11" priority="145" operator="containsText" text="Violette">
      <formula>NOT(ISERROR(SEARCH("Violette",D7)))</formula>
    </cfRule>
    <cfRule type="containsText" dxfId="10" priority="146" operator="containsText" text="jaune">
      <formula>NOT(ISERROR(SEARCH("jaune",D7)))</formula>
    </cfRule>
    <cfRule type="containsText" dxfId="9" priority="147" operator="containsText" text="bleue">
      <formula>NOT(ISERROR(SEARCH("bleue",D7)))</formula>
    </cfRule>
    <cfRule type="containsText" dxfId="8" priority="148" operator="containsText" text="verte">
      <formula>NOT(ISERROR(SEARCH("verte",D7)))</formula>
    </cfRule>
  </conditionalFormatting>
  <conditionalFormatting sqref="I7:I87 N7:N87 X7:X87 AC7:AC87 AK7:AK87">
    <cfRule type="cellIs" dxfId="7" priority="149" stopIfTrue="1" operator="equal">
      <formula>"non validé"</formula>
    </cfRule>
    <cfRule type="cellIs" dxfId="6" priority="150" stopIfTrue="1" operator="equal">
      <formula>"validé"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couleur!$A$2:$A$4</xm:f>
          </x14:formula1>
          <xm:sqref>D7:D87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87"/>
  <sheetViews>
    <sheetView tabSelected="1" zoomScale="90" zoomScaleNormal="90" workbookViewId="0">
      <selection activeCell="AL18" sqref="AL18"/>
    </sheetView>
  </sheetViews>
  <sheetFormatPr baseColWidth="10" defaultColWidth="11.5" defaultRowHeight="15" x14ac:dyDescent="0.2"/>
  <cols>
    <col min="1" max="1" width="20.33203125" style="1" customWidth="1"/>
    <col min="2" max="2" width="8.5" style="1" customWidth="1"/>
    <col min="3" max="3" width="13.33203125" style="1" customWidth="1"/>
    <col min="4" max="4" width="15.5" style="1" customWidth="1"/>
    <col min="5" max="5" width="12" style="1" customWidth="1"/>
    <col min="6" max="6" width="7.6640625" style="1" hidden="1" customWidth="1"/>
    <col min="7" max="7" width="0.1640625" style="1" customWidth="1"/>
    <col min="8" max="8" width="0.33203125" style="1" customWidth="1"/>
    <col min="9" max="9" width="17.33203125" style="2" customWidth="1"/>
    <col min="10" max="10" width="17.1640625" style="1" customWidth="1"/>
    <col min="11" max="11" width="0.1640625" style="1" customWidth="1"/>
    <col min="12" max="12" width="7.83203125" style="1" hidden="1" customWidth="1"/>
    <col min="13" max="13" width="0.1640625" style="1" customWidth="1"/>
    <col min="14" max="14" width="10.6640625" style="2" customWidth="1"/>
    <col min="15" max="15" width="9" style="1" customWidth="1"/>
    <col min="16" max="16" width="9.6640625" style="1" customWidth="1"/>
    <col min="17" max="17" width="6" style="1" customWidth="1"/>
    <col min="18" max="18" width="8.1640625" style="1" customWidth="1"/>
    <col min="19" max="19" width="10.5" style="1" customWidth="1"/>
    <col min="20" max="20" width="8.83203125" style="1" customWidth="1"/>
    <col min="21" max="22" width="13.83203125" style="1" hidden="1" customWidth="1"/>
    <col min="23" max="23" width="0.1640625" style="1" customWidth="1"/>
    <col min="24" max="24" width="10.5" style="2" customWidth="1"/>
    <col min="25" max="25" width="17.1640625" style="1" customWidth="1"/>
    <col min="26" max="27" width="13.5" style="1" hidden="1" customWidth="1"/>
    <col min="28" max="28" width="12.6640625" style="1" hidden="1" customWidth="1"/>
    <col min="29" max="29" width="17.83203125" style="2" customWidth="1"/>
    <col min="30" max="30" width="21.33203125" style="3" customWidth="1"/>
    <col min="31" max="32" width="19" style="3" customWidth="1"/>
    <col min="33" max="33" width="15.5" style="3" customWidth="1"/>
    <col min="34" max="36" width="15.5" style="3" hidden="1" customWidth="1"/>
    <col min="37" max="37" width="20" style="4" bestFit="1" customWidth="1"/>
    <col min="38" max="16384" width="11.5" style="1"/>
  </cols>
  <sheetData>
    <row r="1" spans="1:37" ht="27" customHeight="1" thickBot="1" x14ac:dyDescent="0.25">
      <c r="E1" s="5" t="s">
        <v>3</v>
      </c>
      <c r="O1" s="6"/>
      <c r="P1" s="6"/>
      <c r="S1" s="54" t="s">
        <v>4</v>
      </c>
      <c r="T1" s="54" t="s">
        <v>5</v>
      </c>
      <c r="X1" s="55" t="s">
        <v>6</v>
      </c>
      <c r="Y1" s="2"/>
      <c r="AC1" s="56" t="s">
        <v>4</v>
      </c>
      <c r="AD1" s="56" t="s">
        <v>5</v>
      </c>
      <c r="AE1" s="57" t="s">
        <v>6</v>
      </c>
      <c r="AF1" s="69"/>
    </row>
    <row r="2" spans="1:37" ht="51" customHeight="1" thickBot="1" x14ac:dyDescent="0.25">
      <c r="A2" s="90" t="s">
        <v>39</v>
      </c>
      <c r="B2" s="91"/>
      <c r="C2" s="71"/>
      <c r="E2" s="7">
        <v>12</v>
      </c>
      <c r="J2" s="53" t="s">
        <v>8</v>
      </c>
      <c r="O2" s="8" t="s">
        <v>9</v>
      </c>
      <c r="P2" s="9"/>
      <c r="Q2" s="9"/>
      <c r="R2" s="9"/>
      <c r="S2" s="58">
        <v>10</v>
      </c>
      <c r="T2" s="59">
        <v>20</v>
      </c>
      <c r="U2" s="60"/>
      <c r="V2" s="60"/>
      <c r="W2" s="60"/>
      <c r="X2" s="61">
        <v>29</v>
      </c>
      <c r="Y2" s="10" t="s">
        <v>10</v>
      </c>
      <c r="AC2" s="62">
        <v>80</v>
      </c>
      <c r="AD2" s="62">
        <v>80</v>
      </c>
      <c r="AE2" s="62">
        <v>73</v>
      </c>
      <c r="AF2" s="70"/>
    </row>
    <row r="3" spans="1:37" ht="45.75" customHeight="1" thickBot="1" x14ac:dyDescent="0.25">
      <c r="E3" s="97" t="s">
        <v>11</v>
      </c>
      <c r="F3" s="98"/>
      <c r="G3" s="98"/>
      <c r="H3" s="98"/>
      <c r="I3" s="99"/>
      <c r="J3" s="100" t="s">
        <v>12</v>
      </c>
      <c r="K3" s="101"/>
      <c r="L3" s="101"/>
      <c r="M3" s="101"/>
      <c r="N3" s="102"/>
      <c r="O3" s="103" t="s">
        <v>13</v>
      </c>
      <c r="P3" s="104"/>
      <c r="Q3" s="104"/>
      <c r="R3" s="104"/>
      <c r="S3" s="104"/>
      <c r="T3" s="104"/>
      <c r="U3" s="104"/>
      <c r="V3" s="104"/>
      <c r="W3" s="104"/>
      <c r="X3" s="105"/>
      <c r="Y3" s="87" t="s">
        <v>14</v>
      </c>
      <c r="Z3" s="88"/>
      <c r="AA3" s="88"/>
      <c r="AB3" s="88"/>
      <c r="AC3" s="89"/>
    </row>
    <row r="4" spans="1:37" ht="72.75" customHeight="1" thickBot="1" x14ac:dyDescent="0.25">
      <c r="A4" s="11" t="s">
        <v>15</v>
      </c>
      <c r="B4" s="12" t="s">
        <v>16</v>
      </c>
      <c r="C4" s="67" t="s">
        <v>17</v>
      </c>
      <c r="D4" s="13" t="s">
        <v>18</v>
      </c>
      <c r="E4" s="51" t="s">
        <v>40</v>
      </c>
      <c r="F4" s="15" t="s">
        <v>20</v>
      </c>
      <c r="G4" s="15" t="s">
        <v>21</v>
      </c>
      <c r="H4" s="15" t="s">
        <v>22</v>
      </c>
      <c r="I4" s="16" t="s">
        <v>23</v>
      </c>
      <c r="J4" s="17" t="s">
        <v>24</v>
      </c>
      <c r="K4" s="18" t="s">
        <v>20</v>
      </c>
      <c r="L4" s="18" t="s">
        <v>21</v>
      </c>
      <c r="M4" s="18" t="s">
        <v>22</v>
      </c>
      <c r="N4" s="19" t="s">
        <v>25</v>
      </c>
      <c r="O4" s="20" t="s">
        <v>26</v>
      </c>
      <c r="P4" s="21" t="s">
        <v>20</v>
      </c>
      <c r="Q4" s="21" t="s">
        <v>21</v>
      </c>
      <c r="R4" s="21" t="s">
        <v>22</v>
      </c>
      <c r="S4" s="22" t="s">
        <v>27</v>
      </c>
      <c r="T4" s="22" t="s">
        <v>28</v>
      </c>
      <c r="U4" s="21" t="s">
        <v>20</v>
      </c>
      <c r="V4" s="21" t="s">
        <v>21</v>
      </c>
      <c r="W4" s="21" t="s">
        <v>22</v>
      </c>
      <c r="X4" s="23" t="s">
        <v>29</v>
      </c>
      <c r="Y4" s="24" t="s">
        <v>30</v>
      </c>
      <c r="Z4" s="25" t="s">
        <v>20</v>
      </c>
      <c r="AA4" s="26" t="s">
        <v>21</v>
      </c>
      <c r="AB4" s="27" t="s">
        <v>31</v>
      </c>
      <c r="AC4" s="28" t="s">
        <v>32</v>
      </c>
      <c r="AD4" s="29" t="s">
        <v>15</v>
      </c>
      <c r="AE4" s="83" t="s">
        <v>16</v>
      </c>
      <c r="AF4" s="84" t="s">
        <v>17</v>
      </c>
      <c r="AG4" s="29" t="s">
        <v>18</v>
      </c>
      <c r="AH4" s="30" t="s">
        <v>33</v>
      </c>
      <c r="AI4" s="31" t="s">
        <v>34</v>
      </c>
      <c r="AJ4" s="31" t="s">
        <v>35</v>
      </c>
      <c r="AK4" s="32" t="s">
        <v>36</v>
      </c>
    </row>
    <row r="5" spans="1:37" ht="21" thickBot="1" x14ac:dyDescent="0.25">
      <c r="A5" s="86" t="s">
        <v>84</v>
      </c>
      <c r="B5" s="85"/>
      <c r="C5" s="68" t="s">
        <v>64</v>
      </c>
      <c r="D5" s="35" t="s">
        <v>42</v>
      </c>
      <c r="E5" s="36">
        <v>5.7</v>
      </c>
      <c r="F5" s="37" t="str">
        <f t="shared" ref="F5:H17" si="0">IF($E5&gt;=$E$2,"validé","non validé")</f>
        <v>non validé</v>
      </c>
      <c r="G5" s="37" t="str">
        <f t="shared" si="0"/>
        <v>non validé</v>
      </c>
      <c r="H5" s="37" t="str">
        <f t="shared" si="0"/>
        <v>non validé</v>
      </c>
      <c r="I5" s="38" t="str">
        <f t="shared" ref="I5:I17" si="1">IF($D5="verte",F5,IF($D5="Bleue",G5,IF($D5="jaune",H5)))</f>
        <v>non validé</v>
      </c>
      <c r="J5" s="36">
        <v>0</v>
      </c>
      <c r="K5" s="39" t="str">
        <f t="shared" ref="K5:K39" si="2">IF($J5*10&gt;=50,"validé","non validé")</f>
        <v>non validé</v>
      </c>
      <c r="L5" s="39" t="str">
        <f t="shared" ref="L5:M5" si="3">IF($J5*8&gt;=64,"validé","non validé")</f>
        <v>non validé</v>
      </c>
      <c r="M5" s="39" t="str">
        <f t="shared" si="3"/>
        <v>non validé</v>
      </c>
      <c r="N5" s="40" t="str">
        <f t="shared" ref="N5:N17" si="4">IF($D5="Verte",K5,IF($D5="Bleue",L5,IF($D5="Jaune",M5)))</f>
        <v>non validé</v>
      </c>
      <c r="O5" s="41"/>
      <c r="P5" s="42">
        <f t="shared" ref="P5:Q5" si="5">IF($O5=0,0,100-((INT($O5)+($O5-INT($O5))*100/60)-S$2))</f>
        <v>0</v>
      </c>
      <c r="Q5" s="42">
        <f t="shared" si="5"/>
        <v>0</v>
      </c>
      <c r="R5" s="42">
        <f t="shared" ref="R5:R39" si="6">IF($O5=0,0,100-((INT($O5)+($O5-INT($O5))*100/60)-X$2))</f>
        <v>0</v>
      </c>
      <c r="S5" s="35">
        <v>0</v>
      </c>
      <c r="T5" s="43">
        <f t="shared" ref="T5:T16" si="7">IF(O5=0,0,IF($D5="verte",P5-S5*10,IF($D5="Bleue",Q5-S5*20,IF($D5="jaune",R5))))</f>
        <v>0</v>
      </c>
      <c r="U5" s="44" t="str">
        <f t="shared" ref="U5:U39" si="8">IF(T5&gt;=70,"validé","non validé")</f>
        <v>non validé</v>
      </c>
      <c r="V5" s="44" t="str">
        <f t="shared" ref="V5:V39" si="9">IF(T5&gt;=76,"validé","non validé")</f>
        <v>non validé</v>
      </c>
      <c r="W5" s="44" t="str">
        <f t="shared" ref="W5:W39" si="10">IF(S5=0,IF(T5&gt;=70,"validé","non validé"),"non validé")</f>
        <v>non validé</v>
      </c>
      <c r="X5" s="40" t="str">
        <f t="shared" ref="X5:X17" si="11">IF($D5="verte",U5,IF($D5="Bleue",V5,IF($D5="jaune",W5)))</f>
        <v>non validé</v>
      </c>
      <c r="Y5" s="50">
        <v>126</v>
      </c>
      <c r="Z5" s="34" t="str">
        <f t="shared" ref="Z5:Z39" si="12">IF($Y5=0,"non validé", IF($Y5&lt;=2*$AC$2,"validé","non validé"))</f>
        <v>validé</v>
      </c>
      <c r="AA5" s="34" t="str">
        <f>IF($Y5=0,"non validé", IF($Y5&lt;=1.8*$AD$2,"validé","non validé"))</f>
        <v>validé</v>
      </c>
      <c r="AB5" s="34" t="str">
        <f>IF($Y5=0,"non validé",IF($Y5&lt;=1.6*$AE$2,"validé","non validé"))</f>
        <v>non validé</v>
      </c>
      <c r="AC5" s="45" t="str">
        <f t="shared" ref="AC5:AC17" si="13">IF($D5="verte",Z5,IF($D5="Bleue",AA5,IF($D5="jaune",AB5)))</f>
        <v>validé</v>
      </c>
      <c r="AD5" s="80" t="str">
        <f t="shared" ref="AD5:AD15" si="14">IF(ISBLANK(A5)=TRUE,"",A5)</f>
        <v>DIVANAC'H Marie</v>
      </c>
      <c r="AE5" s="81" t="e">
        <f>IF(ISBLANK(#REF!)=TRUE,"",#REF!)</f>
        <v>#REF!</v>
      </c>
      <c r="AF5" s="47" t="str">
        <f t="shared" ref="AF5:AF15" si="15">IF(ISBLANK(C5)=TRUE,"",C5)</f>
        <v>2208</v>
      </c>
      <c r="AG5" s="48" t="str">
        <f t="shared" ref="AG5:AG15" si="16">IF(ISBLANK(D5)=TRUE,"",D5)</f>
        <v>bleue</v>
      </c>
      <c r="AH5" s="48" t="str">
        <f t="shared" ref="AH5:AH23" si="17">IF(AND(I5="validé",N5="validé",AC5="validé",X5="validé")=TRUE,"validé","non validé")</f>
        <v>non validé</v>
      </c>
      <c r="AI5" s="48" t="e">
        <f>IF(AND(#REF!="validé",#REF!="validé")=TRUE,"validé","non validé")</f>
        <v>#REF!</v>
      </c>
      <c r="AJ5" s="48" t="e">
        <f>IF(AND(#REF!="validé",#REF!="validé")=TRUE,"validé","non validé")</f>
        <v>#REF!</v>
      </c>
      <c r="AK5" s="49" t="str">
        <f t="shared" ref="AK5:AK39" si="18">IF(OR(AG5="Verte",AG5="Bleue",AG5="Jaune")=TRUE,AH5,IF(AG5="Orange",AI5,AJ5))</f>
        <v>non validé</v>
      </c>
    </row>
    <row r="6" spans="1:37" ht="21" thickBot="1" x14ac:dyDescent="0.25">
      <c r="A6" s="86" t="s">
        <v>85</v>
      </c>
      <c r="B6" s="85"/>
      <c r="C6" s="68" t="s">
        <v>62</v>
      </c>
      <c r="D6" s="35" t="s">
        <v>37</v>
      </c>
      <c r="E6" s="36">
        <v>15.57</v>
      </c>
      <c r="F6" s="37" t="str">
        <f t="shared" si="0"/>
        <v>validé</v>
      </c>
      <c r="G6" s="37" t="str">
        <f t="shared" si="0"/>
        <v>validé</v>
      </c>
      <c r="H6" s="37" t="str">
        <f t="shared" si="0"/>
        <v>validé</v>
      </c>
      <c r="I6" s="38" t="str">
        <f t="shared" si="1"/>
        <v>validé</v>
      </c>
      <c r="J6" s="36">
        <v>8</v>
      </c>
      <c r="K6" s="39" t="str">
        <f t="shared" si="2"/>
        <v>validé</v>
      </c>
      <c r="L6" s="39" t="str">
        <f t="shared" ref="L6:M41" si="19">IF($J6*8&gt;=64,"validé","non validé")</f>
        <v>validé</v>
      </c>
      <c r="M6" s="39" t="str">
        <f t="shared" si="19"/>
        <v>validé</v>
      </c>
      <c r="N6" s="40" t="str">
        <f t="shared" si="4"/>
        <v>validé</v>
      </c>
      <c r="O6" s="41">
        <v>24.56</v>
      </c>
      <c r="P6" s="42">
        <f t="shared" ref="P6:Q9" si="20">IF($O6=0,0,100-((INT($O6)+($O6-INT($O6))*100/60)-S$2))</f>
        <v>85.066666666666663</v>
      </c>
      <c r="Q6" s="42">
        <f t="shared" si="20"/>
        <v>95.066666666666663</v>
      </c>
      <c r="R6" s="42">
        <f t="shared" si="6"/>
        <v>104.06666666666666</v>
      </c>
      <c r="S6" s="35"/>
      <c r="T6" s="43">
        <f t="shared" si="7"/>
        <v>85.066666666666663</v>
      </c>
      <c r="U6" s="44" t="str">
        <f t="shared" si="8"/>
        <v>validé</v>
      </c>
      <c r="V6" s="44" t="str">
        <f t="shared" si="9"/>
        <v>validé</v>
      </c>
      <c r="W6" s="44" t="str">
        <f t="shared" si="10"/>
        <v>validé</v>
      </c>
      <c r="X6" s="40" t="str">
        <f t="shared" si="11"/>
        <v>validé</v>
      </c>
      <c r="Y6" s="50">
        <v>153</v>
      </c>
      <c r="Z6" s="34" t="str">
        <f t="shared" si="12"/>
        <v>validé</v>
      </c>
      <c r="AA6" s="34" t="str">
        <f t="shared" ref="AA6:AA40" si="21">IF($Y6=0,"non validé", IF($Y6&lt;=1.8*$AD$2,"validé","non validé"))</f>
        <v>non validé</v>
      </c>
      <c r="AB6" s="34" t="str">
        <f t="shared" ref="AB6:AB40" si="22">IF($Y6=0,"non validé",IF($Y6&lt;=1.6*$AE$2,"validé","non validé"))</f>
        <v>non validé</v>
      </c>
      <c r="AC6" s="45" t="str">
        <f t="shared" si="13"/>
        <v>validé</v>
      </c>
      <c r="AD6" s="80" t="str">
        <f t="shared" si="14"/>
        <v>KERDREUX Sophie</v>
      </c>
      <c r="AE6" s="81" t="str">
        <f t="shared" ref="AE6:AE12" si="23">IF(ISBLANK(B5)=TRUE,"",B5)</f>
        <v/>
      </c>
      <c r="AF6" s="47" t="str">
        <f t="shared" si="15"/>
        <v>2904</v>
      </c>
      <c r="AG6" s="48" t="str">
        <f t="shared" si="16"/>
        <v>verte</v>
      </c>
      <c r="AH6" s="48" t="str">
        <f t="shared" si="17"/>
        <v>validé</v>
      </c>
      <c r="AI6" s="48" t="e">
        <f>IF(AND(#REF!="validé",#REF!="validé")=TRUE,"validé","non validé")</f>
        <v>#REF!</v>
      </c>
      <c r="AJ6" s="48" t="e">
        <f>IF(AND(#REF!="validé",#REF!="validé")=TRUE,"validé","non validé")</f>
        <v>#REF!</v>
      </c>
      <c r="AK6" s="49" t="str">
        <f t="shared" si="18"/>
        <v>validé</v>
      </c>
    </row>
    <row r="7" spans="1:37" ht="21" thickBot="1" x14ac:dyDescent="0.25">
      <c r="A7" s="86" t="s">
        <v>86</v>
      </c>
      <c r="B7" s="85"/>
      <c r="C7" s="68" t="s">
        <v>62</v>
      </c>
      <c r="D7" s="35" t="s">
        <v>37</v>
      </c>
      <c r="E7" s="36">
        <v>14</v>
      </c>
      <c r="F7" s="37" t="str">
        <f t="shared" si="0"/>
        <v>validé</v>
      </c>
      <c r="G7" s="37" t="str">
        <f t="shared" si="0"/>
        <v>validé</v>
      </c>
      <c r="H7" s="37" t="str">
        <f t="shared" si="0"/>
        <v>validé</v>
      </c>
      <c r="I7" s="38" t="str">
        <f t="shared" si="1"/>
        <v>validé</v>
      </c>
      <c r="J7" s="36">
        <v>6</v>
      </c>
      <c r="K7" s="39" t="str">
        <f t="shared" si="2"/>
        <v>validé</v>
      </c>
      <c r="L7" s="39" t="str">
        <f t="shared" si="19"/>
        <v>non validé</v>
      </c>
      <c r="M7" s="39" t="str">
        <f t="shared" si="19"/>
        <v>non validé</v>
      </c>
      <c r="N7" s="40" t="str">
        <f t="shared" si="4"/>
        <v>validé</v>
      </c>
      <c r="O7" s="41">
        <v>10.1</v>
      </c>
      <c r="P7" s="42">
        <f t="shared" si="20"/>
        <v>99.833333333333329</v>
      </c>
      <c r="Q7" s="42">
        <f t="shared" si="20"/>
        <v>109.83333333333333</v>
      </c>
      <c r="R7" s="42">
        <f t="shared" si="6"/>
        <v>118.83333333333334</v>
      </c>
      <c r="S7" s="35"/>
      <c r="T7" s="43">
        <f t="shared" si="7"/>
        <v>99.833333333333329</v>
      </c>
      <c r="U7" s="44" t="str">
        <f t="shared" si="8"/>
        <v>validé</v>
      </c>
      <c r="V7" s="44" t="str">
        <f t="shared" si="9"/>
        <v>validé</v>
      </c>
      <c r="W7" s="44" t="str">
        <f t="shared" si="10"/>
        <v>validé</v>
      </c>
      <c r="X7" s="40" t="str">
        <f t="shared" si="11"/>
        <v>validé</v>
      </c>
      <c r="Y7" s="50">
        <v>80</v>
      </c>
      <c r="Z7" s="34" t="str">
        <f t="shared" si="12"/>
        <v>validé</v>
      </c>
      <c r="AA7" s="34" t="str">
        <f t="shared" si="21"/>
        <v>validé</v>
      </c>
      <c r="AB7" s="34" t="str">
        <f t="shared" si="22"/>
        <v>validé</v>
      </c>
      <c r="AC7" s="45" t="str">
        <f t="shared" si="13"/>
        <v>validé</v>
      </c>
      <c r="AD7" s="80" t="str">
        <f t="shared" si="14"/>
        <v>PETITJEAN Chloé</v>
      </c>
      <c r="AE7" s="81" t="str">
        <f t="shared" si="23"/>
        <v/>
      </c>
      <c r="AF7" s="47" t="str">
        <f t="shared" si="15"/>
        <v>2904</v>
      </c>
      <c r="AG7" s="48" t="str">
        <f t="shared" si="16"/>
        <v>verte</v>
      </c>
      <c r="AH7" s="48" t="str">
        <f t="shared" si="17"/>
        <v>validé</v>
      </c>
      <c r="AI7" s="48" t="e">
        <f>IF(AND(#REF!="validé",#REF!="validé")=TRUE,"validé","non validé")</f>
        <v>#REF!</v>
      </c>
      <c r="AJ7" s="48" t="e">
        <f>IF(AND(#REF!="validé",#REF!="validé")=TRUE,"validé","non validé")</f>
        <v>#REF!</v>
      </c>
      <c r="AK7" s="49" t="str">
        <f t="shared" si="18"/>
        <v>validé</v>
      </c>
    </row>
    <row r="8" spans="1:37" ht="21" thickBot="1" x14ac:dyDescent="0.25">
      <c r="A8" s="86" t="s">
        <v>87</v>
      </c>
      <c r="B8" s="85"/>
      <c r="C8" s="68" t="s">
        <v>62</v>
      </c>
      <c r="D8" s="35" t="s">
        <v>37</v>
      </c>
      <c r="E8" s="36">
        <v>17.489999999999998</v>
      </c>
      <c r="F8" s="37" t="str">
        <f t="shared" si="0"/>
        <v>validé</v>
      </c>
      <c r="G8" s="37" t="str">
        <f t="shared" si="0"/>
        <v>validé</v>
      </c>
      <c r="H8" s="37" t="str">
        <f t="shared" si="0"/>
        <v>validé</v>
      </c>
      <c r="I8" s="38" t="str">
        <f t="shared" si="1"/>
        <v>validé</v>
      </c>
      <c r="J8" s="36">
        <v>8</v>
      </c>
      <c r="K8" s="39" t="str">
        <f t="shared" si="2"/>
        <v>validé</v>
      </c>
      <c r="L8" s="39" t="str">
        <f t="shared" si="19"/>
        <v>validé</v>
      </c>
      <c r="M8" s="39" t="str">
        <f t="shared" si="19"/>
        <v>validé</v>
      </c>
      <c r="N8" s="40" t="str">
        <f t="shared" si="4"/>
        <v>validé</v>
      </c>
      <c r="O8" s="41">
        <v>12.41</v>
      </c>
      <c r="P8" s="42">
        <f t="shared" si="20"/>
        <v>97.316666666666663</v>
      </c>
      <c r="Q8" s="42">
        <f t="shared" si="20"/>
        <v>107.31666666666666</v>
      </c>
      <c r="R8" s="42">
        <f t="shared" si="6"/>
        <v>116.31666666666666</v>
      </c>
      <c r="S8" s="35"/>
      <c r="T8" s="43">
        <f t="shared" si="7"/>
        <v>97.316666666666663</v>
      </c>
      <c r="U8" s="44" t="str">
        <f t="shared" si="8"/>
        <v>validé</v>
      </c>
      <c r="V8" s="44" t="str">
        <f t="shared" si="9"/>
        <v>validé</v>
      </c>
      <c r="W8" s="44" t="str">
        <f t="shared" si="10"/>
        <v>validé</v>
      </c>
      <c r="X8" s="40" t="str">
        <f t="shared" si="11"/>
        <v>validé</v>
      </c>
      <c r="Y8" s="50">
        <v>90</v>
      </c>
      <c r="Z8" s="34" t="str">
        <f t="shared" si="12"/>
        <v>validé</v>
      </c>
      <c r="AA8" s="34" t="str">
        <f t="shared" si="21"/>
        <v>validé</v>
      </c>
      <c r="AB8" s="34" t="str">
        <f t="shared" si="22"/>
        <v>validé</v>
      </c>
      <c r="AC8" s="45" t="str">
        <f t="shared" si="13"/>
        <v>validé</v>
      </c>
      <c r="AD8" s="80" t="str">
        <f t="shared" si="14"/>
        <v>PLA Cyrielle</v>
      </c>
      <c r="AE8" s="81" t="str">
        <f t="shared" si="23"/>
        <v/>
      </c>
      <c r="AF8" s="47" t="str">
        <f t="shared" si="15"/>
        <v>2904</v>
      </c>
      <c r="AG8" s="48" t="str">
        <f t="shared" si="16"/>
        <v>verte</v>
      </c>
      <c r="AH8" s="48" t="str">
        <f t="shared" si="17"/>
        <v>validé</v>
      </c>
      <c r="AI8" s="48" t="e">
        <f>IF(AND(#REF!="validé",#REF!="validé")=TRUE,"validé","non validé")</f>
        <v>#REF!</v>
      </c>
      <c r="AJ8" s="48" t="e">
        <f>IF(AND(#REF!="validé",#REF!="validé")=TRUE,"validé","non validé")</f>
        <v>#REF!</v>
      </c>
      <c r="AK8" s="49" t="str">
        <f t="shared" si="18"/>
        <v>validé</v>
      </c>
    </row>
    <row r="9" spans="1:37" ht="21" thickBot="1" x14ac:dyDescent="0.25">
      <c r="A9" s="86" t="s">
        <v>88</v>
      </c>
      <c r="B9" s="85"/>
      <c r="C9" s="68" t="s">
        <v>62</v>
      </c>
      <c r="D9" s="35" t="s">
        <v>42</v>
      </c>
      <c r="E9" s="36">
        <v>10.8</v>
      </c>
      <c r="F9" s="37" t="str">
        <f t="shared" si="0"/>
        <v>non validé</v>
      </c>
      <c r="G9" s="37" t="str">
        <f t="shared" si="0"/>
        <v>non validé</v>
      </c>
      <c r="H9" s="37" t="str">
        <f t="shared" si="0"/>
        <v>non validé</v>
      </c>
      <c r="I9" s="38" t="str">
        <f t="shared" si="1"/>
        <v>non validé</v>
      </c>
      <c r="J9" s="36">
        <v>10</v>
      </c>
      <c r="K9" s="39" t="str">
        <f t="shared" si="2"/>
        <v>validé</v>
      </c>
      <c r="L9" s="39" t="str">
        <f t="shared" si="19"/>
        <v>validé</v>
      </c>
      <c r="M9" s="39" t="str">
        <f t="shared" si="19"/>
        <v>validé</v>
      </c>
      <c r="N9" s="40" t="str">
        <f t="shared" si="4"/>
        <v>validé</v>
      </c>
      <c r="O9" s="41">
        <v>20.39</v>
      </c>
      <c r="P9" s="42">
        <f t="shared" si="20"/>
        <v>89.35</v>
      </c>
      <c r="Q9" s="42">
        <f t="shared" si="20"/>
        <v>99.35</v>
      </c>
      <c r="R9" s="42">
        <f t="shared" si="6"/>
        <v>108.35</v>
      </c>
      <c r="S9" s="35"/>
      <c r="T9" s="43">
        <f t="shared" si="7"/>
        <v>99.35</v>
      </c>
      <c r="U9" s="44" t="str">
        <f t="shared" si="8"/>
        <v>validé</v>
      </c>
      <c r="V9" s="44" t="str">
        <f t="shared" si="9"/>
        <v>validé</v>
      </c>
      <c r="W9" s="44" t="str">
        <f t="shared" si="10"/>
        <v>validé</v>
      </c>
      <c r="X9" s="40" t="str">
        <f t="shared" si="11"/>
        <v>validé</v>
      </c>
      <c r="Y9" s="50">
        <v>92</v>
      </c>
      <c r="Z9" s="34" t="str">
        <f t="shared" si="12"/>
        <v>validé</v>
      </c>
      <c r="AA9" s="34" t="str">
        <f t="shared" si="21"/>
        <v>validé</v>
      </c>
      <c r="AB9" s="34" t="str">
        <f t="shared" si="22"/>
        <v>validé</v>
      </c>
      <c r="AC9" s="45" t="str">
        <f t="shared" si="13"/>
        <v>validé</v>
      </c>
      <c r="AD9" s="80" t="str">
        <f t="shared" si="14"/>
        <v>LE TOCQUEC Kelya</v>
      </c>
      <c r="AE9" s="81" t="str">
        <f t="shared" si="23"/>
        <v/>
      </c>
      <c r="AF9" s="47" t="str">
        <f t="shared" si="15"/>
        <v>2904</v>
      </c>
      <c r="AG9" s="48" t="str">
        <f t="shared" si="16"/>
        <v>bleue</v>
      </c>
      <c r="AH9" s="48" t="str">
        <f t="shared" si="17"/>
        <v>non validé</v>
      </c>
      <c r="AI9" s="48" t="e">
        <f>IF(AND(#REF!="validé",#REF!="validé")=TRUE,"validé","non validé")</f>
        <v>#REF!</v>
      </c>
      <c r="AJ9" s="48" t="e">
        <f>IF(AND(#REF!="validé",#REF!="validé")=TRUE,"validé","non validé")</f>
        <v>#REF!</v>
      </c>
      <c r="AK9" s="49" t="str">
        <f t="shared" si="18"/>
        <v>non validé</v>
      </c>
    </row>
    <row r="10" spans="1:37" ht="21" thickBot="1" x14ac:dyDescent="0.25">
      <c r="A10" s="86" t="s">
        <v>89</v>
      </c>
      <c r="B10" s="85"/>
      <c r="C10" s="68" t="s">
        <v>75</v>
      </c>
      <c r="D10" s="35" t="s">
        <v>37</v>
      </c>
      <c r="E10" s="36">
        <v>19.16</v>
      </c>
      <c r="F10" s="37" t="str">
        <f t="shared" si="0"/>
        <v>validé</v>
      </c>
      <c r="G10" s="37" t="str">
        <f t="shared" si="0"/>
        <v>validé</v>
      </c>
      <c r="H10" s="37" t="str">
        <f t="shared" si="0"/>
        <v>validé</v>
      </c>
      <c r="I10" s="38" t="str">
        <f t="shared" si="1"/>
        <v>validé</v>
      </c>
      <c r="J10" s="36">
        <v>8</v>
      </c>
      <c r="K10" s="39" t="str">
        <f t="shared" si="2"/>
        <v>validé</v>
      </c>
      <c r="L10" s="39" t="str">
        <f t="shared" si="19"/>
        <v>validé</v>
      </c>
      <c r="M10" s="39" t="str">
        <f t="shared" si="19"/>
        <v>validé</v>
      </c>
      <c r="N10" s="40" t="str">
        <f t="shared" si="4"/>
        <v>validé</v>
      </c>
      <c r="O10" s="41">
        <v>15.52</v>
      </c>
      <c r="P10" s="42">
        <f t="shared" ref="P10:Q37" si="24">IF($O10=0,0,100-((INT($O10)+($O10-INT($O10))*100/60)-S$2))</f>
        <v>94.13333333333334</v>
      </c>
      <c r="Q10" s="42">
        <f t="shared" si="24"/>
        <v>104.13333333333334</v>
      </c>
      <c r="R10" s="42">
        <f t="shared" si="6"/>
        <v>113.13333333333334</v>
      </c>
      <c r="S10" s="35"/>
      <c r="T10" s="43">
        <f t="shared" si="7"/>
        <v>94.13333333333334</v>
      </c>
      <c r="U10" s="44" t="str">
        <f t="shared" si="8"/>
        <v>validé</v>
      </c>
      <c r="V10" s="44" t="str">
        <f t="shared" si="9"/>
        <v>validé</v>
      </c>
      <c r="W10" s="44" t="str">
        <f t="shared" si="10"/>
        <v>validé</v>
      </c>
      <c r="X10" s="40" t="str">
        <f t="shared" si="11"/>
        <v>validé</v>
      </c>
      <c r="Y10" s="50">
        <v>105</v>
      </c>
      <c r="Z10" s="34" t="str">
        <f t="shared" si="12"/>
        <v>validé</v>
      </c>
      <c r="AA10" s="34" t="str">
        <f t="shared" si="21"/>
        <v>validé</v>
      </c>
      <c r="AB10" s="34" t="str">
        <f t="shared" si="22"/>
        <v>validé</v>
      </c>
      <c r="AC10" s="45" t="str">
        <f t="shared" si="13"/>
        <v>validé</v>
      </c>
      <c r="AD10" s="80" t="str">
        <f t="shared" si="14"/>
        <v>DURAND Séverine</v>
      </c>
      <c r="AE10" s="81" t="str">
        <f t="shared" si="23"/>
        <v/>
      </c>
      <c r="AF10" s="47" t="str">
        <f t="shared" si="15"/>
        <v>4403</v>
      </c>
      <c r="AG10" s="48" t="str">
        <f t="shared" si="16"/>
        <v>verte</v>
      </c>
      <c r="AH10" s="48" t="str">
        <f t="shared" si="17"/>
        <v>validé</v>
      </c>
      <c r="AI10" s="48" t="e">
        <f>IF(AND(#REF!="validé",#REF!="validé")=TRUE,"validé","non validé")</f>
        <v>#REF!</v>
      </c>
      <c r="AJ10" s="48" t="e">
        <f>IF(AND(#REF!="validé",#REF!="validé")=TRUE,"validé","non validé")</f>
        <v>#REF!</v>
      </c>
      <c r="AK10" s="49" t="str">
        <f t="shared" si="18"/>
        <v>validé</v>
      </c>
    </row>
    <row r="11" spans="1:37" ht="21" thickBot="1" x14ac:dyDescent="0.25">
      <c r="A11" s="86" t="s">
        <v>90</v>
      </c>
      <c r="B11" s="85"/>
      <c r="C11" s="68" t="s">
        <v>75</v>
      </c>
      <c r="D11" s="35" t="s">
        <v>42</v>
      </c>
      <c r="E11" s="36">
        <v>14.5</v>
      </c>
      <c r="F11" s="37" t="str">
        <f t="shared" si="0"/>
        <v>validé</v>
      </c>
      <c r="G11" s="37" t="str">
        <f t="shared" si="0"/>
        <v>validé</v>
      </c>
      <c r="H11" s="37" t="str">
        <f t="shared" si="0"/>
        <v>validé</v>
      </c>
      <c r="I11" s="38" t="str">
        <f t="shared" si="1"/>
        <v>validé</v>
      </c>
      <c r="J11" s="36">
        <v>6</v>
      </c>
      <c r="K11" s="39" t="str">
        <f t="shared" si="2"/>
        <v>validé</v>
      </c>
      <c r="L11" s="39" t="str">
        <f t="shared" si="19"/>
        <v>non validé</v>
      </c>
      <c r="M11" s="39" t="str">
        <f t="shared" si="19"/>
        <v>non validé</v>
      </c>
      <c r="N11" s="40" t="str">
        <f t="shared" si="4"/>
        <v>non validé</v>
      </c>
      <c r="O11" s="41">
        <v>29.17</v>
      </c>
      <c r="P11" s="42">
        <f t="shared" si="24"/>
        <v>80.716666666666669</v>
      </c>
      <c r="Q11" s="42">
        <f t="shared" si="24"/>
        <v>90.716666666666669</v>
      </c>
      <c r="R11" s="42">
        <f t="shared" si="6"/>
        <v>99.716666666666669</v>
      </c>
      <c r="S11" s="35"/>
      <c r="T11" s="43">
        <f t="shared" si="7"/>
        <v>90.716666666666669</v>
      </c>
      <c r="U11" s="44" t="str">
        <f t="shared" si="8"/>
        <v>validé</v>
      </c>
      <c r="V11" s="44" t="str">
        <f t="shared" si="9"/>
        <v>validé</v>
      </c>
      <c r="W11" s="44" t="str">
        <f t="shared" si="10"/>
        <v>validé</v>
      </c>
      <c r="X11" s="40" t="str">
        <f t="shared" si="11"/>
        <v>validé</v>
      </c>
      <c r="Y11" s="50">
        <v>129</v>
      </c>
      <c r="Z11" s="34" t="str">
        <f t="shared" si="12"/>
        <v>validé</v>
      </c>
      <c r="AA11" s="34" t="str">
        <f t="shared" si="21"/>
        <v>validé</v>
      </c>
      <c r="AB11" s="34" t="str">
        <f t="shared" si="22"/>
        <v>non validé</v>
      </c>
      <c r="AC11" s="45" t="str">
        <f t="shared" si="13"/>
        <v>validé</v>
      </c>
      <c r="AD11" s="80" t="str">
        <f t="shared" si="14"/>
        <v>HOFFMANN Cynthia</v>
      </c>
      <c r="AE11" s="81" t="str">
        <f t="shared" si="23"/>
        <v/>
      </c>
      <c r="AF11" s="47" t="str">
        <f t="shared" si="15"/>
        <v>4403</v>
      </c>
      <c r="AG11" s="48" t="str">
        <f t="shared" si="16"/>
        <v>bleue</v>
      </c>
      <c r="AH11" s="48" t="str">
        <f t="shared" si="17"/>
        <v>non validé</v>
      </c>
      <c r="AI11" s="48" t="e">
        <f>IF(AND(#REF!="validé",#REF!="validé")=TRUE,"validé","non validé")</f>
        <v>#REF!</v>
      </c>
      <c r="AJ11" s="48" t="e">
        <f>IF(AND(#REF!="validé",#REF!="validé")=TRUE,"validé","non validé")</f>
        <v>#REF!</v>
      </c>
      <c r="AK11" s="49" t="str">
        <f t="shared" si="18"/>
        <v>non validé</v>
      </c>
    </row>
    <row r="12" spans="1:37" ht="21" thickBot="1" x14ac:dyDescent="0.25">
      <c r="A12" s="86" t="s">
        <v>91</v>
      </c>
      <c r="B12" s="85"/>
      <c r="C12" s="68" t="s">
        <v>75</v>
      </c>
      <c r="D12" s="35" t="s">
        <v>43</v>
      </c>
      <c r="E12" s="36">
        <v>19.600000000000001</v>
      </c>
      <c r="F12" s="37" t="str">
        <f t="shared" si="0"/>
        <v>validé</v>
      </c>
      <c r="G12" s="37" t="str">
        <f t="shared" si="0"/>
        <v>validé</v>
      </c>
      <c r="H12" s="37" t="str">
        <f t="shared" si="0"/>
        <v>validé</v>
      </c>
      <c r="I12" s="38" t="str">
        <f t="shared" si="1"/>
        <v>validé</v>
      </c>
      <c r="J12" s="36">
        <v>6</v>
      </c>
      <c r="K12" s="39" t="str">
        <f t="shared" si="2"/>
        <v>validé</v>
      </c>
      <c r="L12" s="39" t="str">
        <f t="shared" si="19"/>
        <v>non validé</v>
      </c>
      <c r="M12" s="39" t="str">
        <f t="shared" si="19"/>
        <v>non validé</v>
      </c>
      <c r="N12" s="40" t="str">
        <f t="shared" si="4"/>
        <v>non validé</v>
      </c>
      <c r="O12" s="41">
        <v>29.44</v>
      </c>
      <c r="P12" s="42">
        <f t="shared" si="24"/>
        <v>80.266666666666666</v>
      </c>
      <c r="Q12" s="42">
        <f t="shared" si="24"/>
        <v>90.266666666666666</v>
      </c>
      <c r="R12" s="42">
        <f t="shared" si="6"/>
        <v>99.266666666666666</v>
      </c>
      <c r="S12" s="35"/>
      <c r="T12" s="43">
        <f t="shared" si="7"/>
        <v>99.266666666666666</v>
      </c>
      <c r="U12" s="44" t="str">
        <f t="shared" si="8"/>
        <v>validé</v>
      </c>
      <c r="V12" s="44" t="str">
        <f t="shared" si="9"/>
        <v>validé</v>
      </c>
      <c r="W12" s="44" t="str">
        <f t="shared" si="10"/>
        <v>validé</v>
      </c>
      <c r="X12" s="40" t="str">
        <f t="shared" si="11"/>
        <v>validé</v>
      </c>
      <c r="Y12" s="50">
        <v>104</v>
      </c>
      <c r="Z12" s="34" t="str">
        <f t="shared" si="12"/>
        <v>validé</v>
      </c>
      <c r="AA12" s="34" t="str">
        <f t="shared" si="21"/>
        <v>validé</v>
      </c>
      <c r="AB12" s="34" t="str">
        <f t="shared" si="22"/>
        <v>validé</v>
      </c>
      <c r="AC12" s="45" t="str">
        <f t="shared" si="13"/>
        <v>validé</v>
      </c>
      <c r="AD12" s="80" t="str">
        <f t="shared" si="14"/>
        <v>CHARRON Céline</v>
      </c>
      <c r="AE12" s="81" t="str">
        <f t="shared" si="23"/>
        <v/>
      </c>
      <c r="AF12" s="47" t="str">
        <f t="shared" si="15"/>
        <v>4403</v>
      </c>
      <c r="AG12" s="48" t="str">
        <f t="shared" si="16"/>
        <v>jaune</v>
      </c>
      <c r="AH12" s="48" t="str">
        <f t="shared" si="17"/>
        <v>non validé</v>
      </c>
      <c r="AI12" s="48" t="e">
        <f>IF(AND(#REF!="validé",#REF!="validé")=TRUE,"validé","non validé")</f>
        <v>#REF!</v>
      </c>
      <c r="AJ12" s="48" t="e">
        <f>IF(AND(#REF!="validé",#REF!="validé")=TRUE,"validé","non validé")</f>
        <v>#REF!</v>
      </c>
      <c r="AK12" s="49" t="str">
        <f t="shared" si="18"/>
        <v>non validé</v>
      </c>
    </row>
    <row r="13" spans="1:37" ht="21" thickBot="1" x14ac:dyDescent="0.25">
      <c r="A13" s="86" t="s">
        <v>93</v>
      </c>
      <c r="B13" s="85"/>
      <c r="C13" s="68" t="s">
        <v>75</v>
      </c>
      <c r="D13" s="35" t="s">
        <v>43</v>
      </c>
      <c r="E13" s="36">
        <v>13.75</v>
      </c>
      <c r="F13" s="37" t="str">
        <f t="shared" si="0"/>
        <v>validé</v>
      </c>
      <c r="G13" s="37" t="str">
        <f t="shared" si="0"/>
        <v>validé</v>
      </c>
      <c r="H13" s="37" t="str">
        <f t="shared" si="0"/>
        <v>validé</v>
      </c>
      <c r="I13" s="38" t="str">
        <f t="shared" si="1"/>
        <v>validé</v>
      </c>
      <c r="J13" s="36">
        <v>6</v>
      </c>
      <c r="K13" s="39" t="str">
        <f t="shared" si="2"/>
        <v>validé</v>
      </c>
      <c r="L13" s="39" t="str">
        <f t="shared" si="19"/>
        <v>non validé</v>
      </c>
      <c r="M13" s="39" t="str">
        <f t="shared" si="19"/>
        <v>non validé</v>
      </c>
      <c r="N13" s="40" t="str">
        <f t="shared" si="4"/>
        <v>non validé</v>
      </c>
      <c r="O13" s="41">
        <v>73.13</v>
      </c>
      <c r="P13" s="42">
        <f t="shared" si="24"/>
        <v>36.783333333333346</v>
      </c>
      <c r="Q13" s="42">
        <f t="shared" si="24"/>
        <v>46.783333333333346</v>
      </c>
      <c r="R13" s="42">
        <f t="shared" si="6"/>
        <v>55.783333333333346</v>
      </c>
      <c r="S13" s="35">
        <v>8</v>
      </c>
      <c r="T13" s="43">
        <f t="shared" si="7"/>
        <v>55.783333333333346</v>
      </c>
      <c r="U13" s="44" t="str">
        <f t="shared" si="8"/>
        <v>non validé</v>
      </c>
      <c r="V13" s="44" t="str">
        <f t="shared" si="9"/>
        <v>non validé</v>
      </c>
      <c r="W13" s="44" t="str">
        <f t="shared" si="10"/>
        <v>non validé</v>
      </c>
      <c r="X13" s="40" t="str">
        <f t="shared" si="11"/>
        <v>non validé</v>
      </c>
      <c r="Y13" s="50">
        <v>102</v>
      </c>
      <c r="Z13" s="34" t="str">
        <f t="shared" si="12"/>
        <v>validé</v>
      </c>
      <c r="AA13" s="34" t="str">
        <f t="shared" si="21"/>
        <v>validé</v>
      </c>
      <c r="AB13" s="34" t="str">
        <f t="shared" si="22"/>
        <v>validé</v>
      </c>
      <c r="AC13" s="45" t="str">
        <f t="shared" si="13"/>
        <v>validé</v>
      </c>
      <c r="AD13" s="80" t="str">
        <f t="shared" si="14"/>
        <v>HOFFMANN Cléa</v>
      </c>
      <c r="AE13" s="81" t="str">
        <f>IF(ISBLANK(garçons!B27)=TRUE,"",garçons!B27)</f>
        <v/>
      </c>
      <c r="AF13" s="47" t="str">
        <f t="shared" si="15"/>
        <v>4403</v>
      </c>
      <c r="AG13" s="48" t="str">
        <f t="shared" si="16"/>
        <v>jaune</v>
      </c>
      <c r="AH13" s="48" t="str">
        <f t="shared" si="17"/>
        <v>non validé</v>
      </c>
      <c r="AI13" s="48" t="e">
        <f>IF(AND(#REF!="validé",#REF!="validé")=TRUE,"validé","non validé")</f>
        <v>#REF!</v>
      </c>
      <c r="AJ13" s="48" t="e">
        <f>IF(AND(#REF!="validé",#REF!="validé")=TRUE,"validé","non validé")</f>
        <v>#REF!</v>
      </c>
      <c r="AK13" s="49" t="str">
        <f t="shared" si="18"/>
        <v>non validé</v>
      </c>
    </row>
    <row r="14" spans="1:37" ht="21" thickBot="1" x14ac:dyDescent="0.25">
      <c r="A14" s="86" t="s">
        <v>94</v>
      </c>
      <c r="B14" s="85"/>
      <c r="C14" s="68" t="s">
        <v>75</v>
      </c>
      <c r="D14" s="35" t="s">
        <v>43</v>
      </c>
      <c r="E14" s="36">
        <v>18.649999999999999</v>
      </c>
      <c r="F14" s="37" t="str">
        <f t="shared" si="0"/>
        <v>validé</v>
      </c>
      <c r="G14" s="37" t="str">
        <f t="shared" si="0"/>
        <v>validé</v>
      </c>
      <c r="H14" s="37" t="str">
        <f t="shared" si="0"/>
        <v>validé</v>
      </c>
      <c r="I14" s="38" t="str">
        <f t="shared" si="1"/>
        <v>validé</v>
      </c>
      <c r="J14" s="36">
        <v>1</v>
      </c>
      <c r="K14" s="39" t="str">
        <f t="shared" si="2"/>
        <v>non validé</v>
      </c>
      <c r="L14" s="39" t="str">
        <f t="shared" si="19"/>
        <v>non validé</v>
      </c>
      <c r="M14" s="39" t="str">
        <f t="shared" si="19"/>
        <v>non validé</v>
      </c>
      <c r="N14" s="40" t="str">
        <f t="shared" si="4"/>
        <v>non validé</v>
      </c>
      <c r="O14" s="41">
        <v>34.049999999999997</v>
      </c>
      <c r="P14" s="42">
        <f t="shared" si="24"/>
        <v>75.916666666666671</v>
      </c>
      <c r="Q14" s="42">
        <f t="shared" si="24"/>
        <v>85.916666666666671</v>
      </c>
      <c r="R14" s="42">
        <f t="shared" si="6"/>
        <v>94.916666666666671</v>
      </c>
      <c r="S14" s="35"/>
      <c r="T14" s="43">
        <f t="shared" si="7"/>
        <v>94.916666666666671</v>
      </c>
      <c r="U14" s="44" t="str">
        <f t="shared" si="8"/>
        <v>validé</v>
      </c>
      <c r="V14" s="44" t="str">
        <f t="shared" si="9"/>
        <v>validé</v>
      </c>
      <c r="W14" s="44" t="str">
        <f t="shared" si="10"/>
        <v>validé</v>
      </c>
      <c r="X14" s="40" t="str">
        <f t="shared" si="11"/>
        <v>validé</v>
      </c>
      <c r="Y14" s="50">
        <v>73</v>
      </c>
      <c r="Z14" s="34" t="str">
        <f t="shared" si="12"/>
        <v>validé</v>
      </c>
      <c r="AA14" s="34" t="str">
        <f t="shared" si="21"/>
        <v>validé</v>
      </c>
      <c r="AB14" s="34" t="str">
        <f t="shared" si="22"/>
        <v>validé</v>
      </c>
      <c r="AC14" s="45" t="str">
        <f t="shared" si="13"/>
        <v>validé</v>
      </c>
      <c r="AD14" s="80" t="str">
        <f t="shared" si="14"/>
        <v>RITEAU Adeline</v>
      </c>
      <c r="AE14" s="81" t="str">
        <f>IF(ISBLANK(B13)=TRUE,"",B13)</f>
        <v/>
      </c>
      <c r="AF14" s="47" t="str">
        <f t="shared" si="15"/>
        <v>4403</v>
      </c>
      <c r="AG14" s="48" t="str">
        <f t="shared" si="16"/>
        <v>jaune</v>
      </c>
      <c r="AH14" s="48" t="str">
        <f t="shared" si="17"/>
        <v>non validé</v>
      </c>
      <c r="AI14" s="48" t="e">
        <f>IF(AND(#REF!="validé",#REF!="validé")=TRUE,"validé","non validé")</f>
        <v>#REF!</v>
      </c>
      <c r="AJ14" s="48" t="e">
        <f>IF(AND(#REF!="validé",#REF!="validé")=TRUE,"validé","non validé")</f>
        <v>#REF!</v>
      </c>
      <c r="AK14" s="49" t="str">
        <f t="shared" si="18"/>
        <v>non validé</v>
      </c>
    </row>
    <row r="15" spans="1:37" ht="20" x14ac:dyDescent="0.2">
      <c r="A15" s="85" t="s">
        <v>96</v>
      </c>
      <c r="B15" s="85"/>
      <c r="C15" s="68" t="s">
        <v>95</v>
      </c>
      <c r="D15" s="35" t="s">
        <v>42</v>
      </c>
      <c r="E15" s="36">
        <v>15.5</v>
      </c>
      <c r="F15" s="37" t="str">
        <f t="shared" si="0"/>
        <v>validé</v>
      </c>
      <c r="G15" s="37" t="str">
        <f t="shared" si="0"/>
        <v>validé</v>
      </c>
      <c r="H15" s="37" t="str">
        <f t="shared" si="0"/>
        <v>validé</v>
      </c>
      <c r="I15" s="38" t="str">
        <f t="shared" si="1"/>
        <v>validé</v>
      </c>
      <c r="J15" s="36">
        <v>10</v>
      </c>
      <c r="K15" s="39" t="str">
        <f t="shared" si="2"/>
        <v>validé</v>
      </c>
      <c r="L15" s="39" t="str">
        <f t="shared" si="19"/>
        <v>validé</v>
      </c>
      <c r="M15" s="39" t="str">
        <f t="shared" si="19"/>
        <v>validé</v>
      </c>
      <c r="N15" s="40" t="str">
        <f t="shared" si="4"/>
        <v>validé</v>
      </c>
      <c r="O15" s="41">
        <v>19.07</v>
      </c>
      <c r="P15" s="42">
        <f t="shared" si="24"/>
        <v>90.883333333333326</v>
      </c>
      <c r="Q15" s="42">
        <f t="shared" si="24"/>
        <v>100.88333333333333</v>
      </c>
      <c r="R15" s="42">
        <f t="shared" si="6"/>
        <v>109.88333333333333</v>
      </c>
      <c r="S15" s="35"/>
      <c r="T15" s="43">
        <f t="shared" si="7"/>
        <v>100.88333333333333</v>
      </c>
      <c r="U15" s="44" t="str">
        <f t="shared" si="8"/>
        <v>validé</v>
      </c>
      <c r="V15" s="44" t="str">
        <f t="shared" si="9"/>
        <v>validé</v>
      </c>
      <c r="W15" s="44" t="str">
        <f t="shared" si="10"/>
        <v>validé</v>
      </c>
      <c r="X15" s="40" t="str">
        <f t="shared" si="11"/>
        <v>validé</v>
      </c>
      <c r="Y15" s="50">
        <v>96</v>
      </c>
      <c r="Z15" s="34" t="str">
        <f t="shared" si="12"/>
        <v>validé</v>
      </c>
      <c r="AA15" s="34" t="str">
        <f t="shared" si="21"/>
        <v>validé</v>
      </c>
      <c r="AB15" s="34" t="str">
        <f t="shared" si="22"/>
        <v>validé</v>
      </c>
      <c r="AC15" s="45" t="str">
        <f t="shared" si="13"/>
        <v>validé</v>
      </c>
      <c r="AD15" s="80" t="str">
        <f t="shared" si="14"/>
        <v>Gratreau Lucie</v>
      </c>
      <c r="AE15" s="81" t="e">
        <f>IF(ISBLANK(#REF!)=TRUE,"",#REF!)</f>
        <v>#REF!</v>
      </c>
      <c r="AF15" s="47" t="str">
        <f t="shared" si="15"/>
        <v>5604</v>
      </c>
      <c r="AG15" s="48" t="str">
        <f t="shared" si="16"/>
        <v>bleue</v>
      </c>
      <c r="AH15" s="48" t="str">
        <f t="shared" si="17"/>
        <v>validé</v>
      </c>
      <c r="AI15" s="48" t="e">
        <f>IF(AND(#REF!="validé",#REF!="validé")=TRUE,"validé","non validé")</f>
        <v>#REF!</v>
      </c>
      <c r="AJ15" s="48" t="e">
        <f>IF(AND(#REF!="validé",#REF!="validé")=TRUE,"validé","non validé")</f>
        <v>#REF!</v>
      </c>
      <c r="AK15" s="49" t="str">
        <f t="shared" si="18"/>
        <v>validé</v>
      </c>
    </row>
    <row r="16" spans="1:37" ht="20" x14ac:dyDescent="0.2">
      <c r="A16" s="85" t="s">
        <v>97</v>
      </c>
      <c r="B16" s="85"/>
      <c r="C16" s="68"/>
      <c r="D16" s="35" t="s">
        <v>42</v>
      </c>
      <c r="E16" s="36">
        <v>9.5</v>
      </c>
      <c r="F16" s="37" t="str">
        <f t="shared" si="0"/>
        <v>non validé</v>
      </c>
      <c r="G16" s="37" t="str">
        <f t="shared" si="0"/>
        <v>non validé</v>
      </c>
      <c r="H16" s="37" t="str">
        <f t="shared" si="0"/>
        <v>non validé</v>
      </c>
      <c r="I16" s="38" t="str">
        <f t="shared" si="1"/>
        <v>non validé</v>
      </c>
      <c r="J16" s="36">
        <v>8</v>
      </c>
      <c r="K16" s="39" t="str">
        <f t="shared" si="2"/>
        <v>validé</v>
      </c>
      <c r="L16" s="39" t="str">
        <f t="shared" si="19"/>
        <v>validé</v>
      </c>
      <c r="M16" s="39" t="str">
        <f t="shared" si="19"/>
        <v>validé</v>
      </c>
      <c r="N16" s="40" t="str">
        <f t="shared" si="4"/>
        <v>validé</v>
      </c>
      <c r="O16" s="41">
        <v>26.31</v>
      </c>
      <c r="P16" s="42">
        <f t="shared" si="24"/>
        <v>83.483333333333334</v>
      </c>
      <c r="Q16" s="42">
        <f t="shared" si="24"/>
        <v>93.483333333333334</v>
      </c>
      <c r="R16" s="42">
        <f t="shared" si="6"/>
        <v>102.48333333333333</v>
      </c>
      <c r="S16" s="35"/>
      <c r="T16" s="43">
        <f t="shared" si="7"/>
        <v>93.483333333333334</v>
      </c>
      <c r="U16" s="44" t="str">
        <f t="shared" ref="U16" si="25">IF(T16&gt;=70,"validé","non validé")</f>
        <v>validé</v>
      </c>
      <c r="V16" s="44" t="str">
        <f t="shared" ref="V16" si="26">IF(T16&gt;=76,"validé","non validé")</f>
        <v>validé</v>
      </c>
      <c r="W16" s="44" t="str">
        <f t="shared" ref="W16" si="27">IF(S16=0,IF(T16&gt;=70,"validé","non validé"),"non validé")</f>
        <v>validé</v>
      </c>
      <c r="X16" s="40" t="str">
        <f t="shared" si="11"/>
        <v>validé</v>
      </c>
      <c r="Y16" s="50">
        <v>107</v>
      </c>
      <c r="Z16" s="34" t="str">
        <f t="shared" si="12"/>
        <v>validé</v>
      </c>
      <c r="AA16" s="34" t="str">
        <f t="shared" si="21"/>
        <v>validé</v>
      </c>
      <c r="AB16" s="34" t="str">
        <f t="shared" si="22"/>
        <v>validé</v>
      </c>
      <c r="AC16" s="45" t="str">
        <f t="shared" si="13"/>
        <v>validé</v>
      </c>
      <c r="AD16" s="80" t="str">
        <f t="shared" ref="AD16:AD17" si="28">IF(ISBLANK(A16)=TRUE,"",A16)</f>
        <v>Larrieu Anne</v>
      </c>
      <c r="AE16" s="81" t="e">
        <f>IF(ISBLANK(#REF!)=TRUE,"",#REF!)</f>
        <v>#REF!</v>
      </c>
      <c r="AF16" s="47" t="str">
        <f t="shared" ref="AF16:AF17" si="29">IF(ISBLANK(C16)=TRUE,"",C16)</f>
        <v/>
      </c>
      <c r="AG16" s="48" t="str">
        <f t="shared" ref="AG16:AG17" si="30">IF(ISBLANK(D16)=TRUE,"",D16)</f>
        <v>bleue</v>
      </c>
      <c r="AH16" s="48" t="str">
        <f t="shared" ref="AH16:AH17" si="31">IF(AND(I16="validé",N16="validé",AC16="validé",X16="validé")=TRUE,"validé","non validé")</f>
        <v>non validé</v>
      </c>
      <c r="AI16" s="48" t="e">
        <f>IF(AND(#REF!="validé",#REF!="validé")=TRUE,"validé","non validé")</f>
        <v>#REF!</v>
      </c>
      <c r="AJ16" s="48" t="e">
        <f>IF(AND(#REF!="validé",#REF!="validé")=TRUE,"validé","non validé")</f>
        <v>#REF!</v>
      </c>
      <c r="AK16" s="49" t="str">
        <f t="shared" ref="AK16:AK17" si="32">IF(OR(AG16="Verte",AG16="Bleue",AG16="Jaune")=TRUE,AH16,IF(AG16="Orange",AI16,AJ16))</f>
        <v>non validé</v>
      </c>
    </row>
    <row r="17" spans="1:37" ht="19" x14ac:dyDescent="0.2">
      <c r="F17" s="37" t="str">
        <f t="shared" si="0"/>
        <v>non validé</v>
      </c>
      <c r="G17" s="37" t="str">
        <f t="shared" si="0"/>
        <v>non validé</v>
      </c>
      <c r="H17" s="37" t="str">
        <f t="shared" si="0"/>
        <v>non validé</v>
      </c>
      <c r="I17" s="38" t="b">
        <f t="shared" si="1"/>
        <v>0</v>
      </c>
      <c r="J17" s="36"/>
      <c r="K17" s="39" t="str">
        <f t="shared" si="2"/>
        <v>non validé</v>
      </c>
      <c r="L17" s="39" t="str">
        <f t="shared" si="19"/>
        <v>non validé</v>
      </c>
      <c r="M17" s="39" t="str">
        <f t="shared" si="19"/>
        <v>non validé</v>
      </c>
      <c r="N17" s="40" t="b">
        <f t="shared" si="4"/>
        <v>0</v>
      </c>
      <c r="O17" s="41"/>
      <c r="P17" s="42">
        <f t="shared" si="24"/>
        <v>0</v>
      </c>
      <c r="Q17" s="42">
        <f t="shared" si="24"/>
        <v>0</v>
      </c>
      <c r="R17" s="42">
        <f t="shared" si="6"/>
        <v>0</v>
      </c>
      <c r="S17" s="35"/>
      <c r="T17" s="43">
        <f>IF(O17=0,0,IF(#REF!="verte",P17-S17*10,IF(#REF!="Bleue",Q17-S17*20,IF(#REF!="jaune",R17))))</f>
        <v>0</v>
      </c>
      <c r="U17" s="44" t="str">
        <f t="shared" ref="U17" si="33">IF(T17&gt;=70,"validé","non validé")</f>
        <v>non validé</v>
      </c>
      <c r="V17" s="44" t="str">
        <f t="shared" ref="V17" si="34">IF(T17&gt;=76,"validé","non validé")</f>
        <v>non validé</v>
      </c>
      <c r="W17" s="44" t="str">
        <f t="shared" ref="W17" si="35">IF(S17=0,IF(T17&gt;=70,"validé","non validé"),"non validé")</f>
        <v>non validé</v>
      </c>
      <c r="X17" s="40" t="b">
        <f t="shared" si="11"/>
        <v>0</v>
      </c>
      <c r="Y17" s="50"/>
      <c r="Z17" s="34" t="str">
        <f t="shared" si="12"/>
        <v>non validé</v>
      </c>
      <c r="AA17" s="34" t="str">
        <f t="shared" si="21"/>
        <v>non validé</v>
      </c>
      <c r="AB17" s="34" t="str">
        <f t="shared" si="22"/>
        <v>non validé</v>
      </c>
      <c r="AC17" s="45" t="b">
        <f t="shared" si="13"/>
        <v>0</v>
      </c>
      <c r="AD17" s="80" t="str">
        <f t="shared" si="28"/>
        <v/>
      </c>
      <c r="AE17" s="81" t="e">
        <f>IF(ISBLANK(#REF!)=TRUE,"",#REF!)</f>
        <v>#REF!</v>
      </c>
      <c r="AF17" s="47" t="str">
        <f t="shared" si="29"/>
        <v/>
      </c>
      <c r="AG17" s="48" t="str">
        <f t="shared" si="30"/>
        <v/>
      </c>
      <c r="AH17" s="48" t="str">
        <f t="shared" si="31"/>
        <v>non validé</v>
      </c>
      <c r="AI17" s="48" t="e">
        <f>IF(AND(#REF!="validé",#REF!="validé")=TRUE,"validé","non validé")</f>
        <v>#REF!</v>
      </c>
      <c r="AJ17" s="48" t="e">
        <f>IF(AND(#REF!="validé",#REF!="validé")=TRUE,"validé","non validé")</f>
        <v>#REF!</v>
      </c>
      <c r="AK17" s="49" t="e">
        <f t="shared" si="32"/>
        <v>#REF!</v>
      </c>
    </row>
    <row r="18" spans="1:37" ht="19" x14ac:dyDescent="0.2">
      <c r="A18" s="85"/>
      <c r="B18" s="85"/>
      <c r="C18" s="68"/>
      <c r="D18" s="35"/>
      <c r="E18" s="36"/>
      <c r="F18" s="37" t="str">
        <f t="shared" ref="F18:H22" si="36">IF($E18&gt;=$E$2,"validé","non validé")</f>
        <v>non validé</v>
      </c>
      <c r="G18" s="37" t="str">
        <f t="shared" si="36"/>
        <v>non validé</v>
      </c>
      <c r="H18" s="37" t="str">
        <f t="shared" si="36"/>
        <v>non validé</v>
      </c>
      <c r="I18" s="38" t="b">
        <f t="shared" ref="I18:I39" si="37">IF($D18="verte",F18,IF($D18="Bleue",G18,IF($D18="jaune",H18)))</f>
        <v>0</v>
      </c>
      <c r="J18" s="36"/>
      <c r="K18" s="39" t="str">
        <f t="shared" si="2"/>
        <v>non validé</v>
      </c>
      <c r="L18" s="39" t="str">
        <f t="shared" si="19"/>
        <v>non validé</v>
      </c>
      <c r="M18" s="39" t="str">
        <f t="shared" si="19"/>
        <v>non validé</v>
      </c>
      <c r="N18" s="40" t="b">
        <f t="shared" ref="N18:N39" si="38">IF($D18="Verte",K18,IF($D18="Bleue",L18,IF($D18="Jaune",M18)))</f>
        <v>0</v>
      </c>
      <c r="O18" s="41"/>
      <c r="P18" s="42">
        <f t="shared" si="24"/>
        <v>0</v>
      </c>
      <c r="Q18" s="42">
        <f t="shared" si="24"/>
        <v>0</v>
      </c>
      <c r="R18" s="42">
        <f t="shared" si="6"/>
        <v>0</v>
      </c>
      <c r="S18" s="35"/>
      <c r="T18" s="43">
        <f t="shared" ref="T18:T39" si="39">IF(O18=0,0,IF($D18="verte",P18-S18*10,IF($D18="Bleue",Q18-S18*20,IF($D18="jaune",R18))))</f>
        <v>0</v>
      </c>
      <c r="U18" s="44" t="str">
        <f t="shared" si="8"/>
        <v>non validé</v>
      </c>
      <c r="V18" s="44" t="str">
        <f t="shared" si="9"/>
        <v>non validé</v>
      </c>
      <c r="W18" s="44" t="str">
        <f t="shared" si="10"/>
        <v>non validé</v>
      </c>
      <c r="X18" s="40" t="b">
        <f t="shared" ref="X18:X39" si="40">IF($D18="verte",U18,IF($D18="Bleue",V18,IF($D18="jaune",W18)))</f>
        <v>0</v>
      </c>
      <c r="Y18" s="50"/>
      <c r="Z18" s="34" t="str">
        <f t="shared" si="12"/>
        <v>non validé</v>
      </c>
      <c r="AA18" s="34" t="str">
        <f t="shared" si="21"/>
        <v>non validé</v>
      </c>
      <c r="AB18" s="34" t="str">
        <f t="shared" si="22"/>
        <v>non validé</v>
      </c>
      <c r="AC18" s="45" t="b">
        <f t="shared" ref="AC18:AC39" si="41">IF($D18="verte",Z18,IF($D18="Bleue",AA18,IF($D18="jaune",AB18)))</f>
        <v>0</v>
      </c>
      <c r="AD18" s="80" t="str">
        <f t="shared" ref="AD18:AD24" si="42">IF(ISBLANK(A18)=TRUE,"",A18)</f>
        <v/>
      </c>
      <c r="AE18" s="81" t="str">
        <f t="shared" ref="AE18:AE24" si="43">IF(ISBLANK(B18)=TRUE,"",B18)</f>
        <v/>
      </c>
      <c r="AF18" s="47" t="str">
        <f t="shared" ref="AF18:AF56" si="44">IF(ISBLANK(C18)=TRUE,"",C18)</f>
        <v/>
      </c>
      <c r="AG18" s="48" t="str">
        <f t="shared" ref="AG18:AG24" si="45">IF(ISBLANK(D18)=TRUE,"",D18)</f>
        <v/>
      </c>
      <c r="AH18" s="48" t="str">
        <f t="shared" si="17"/>
        <v>non validé</v>
      </c>
      <c r="AI18" s="48" t="e">
        <f>IF(AND(#REF!="validé",#REF!="validé")=TRUE,"validé","non validé")</f>
        <v>#REF!</v>
      </c>
      <c r="AJ18" s="48" t="e">
        <f>IF(AND(#REF!="validé",#REF!="validé")=TRUE,"validé","non validé")</f>
        <v>#REF!</v>
      </c>
      <c r="AK18" s="49" t="e">
        <f t="shared" si="18"/>
        <v>#REF!</v>
      </c>
    </row>
    <row r="19" spans="1:37" ht="19" x14ac:dyDescent="0.2">
      <c r="A19" s="85"/>
      <c r="B19" s="85"/>
      <c r="C19" s="68"/>
      <c r="D19" s="35"/>
      <c r="E19" s="36"/>
      <c r="F19" s="37" t="str">
        <f t="shared" si="36"/>
        <v>non validé</v>
      </c>
      <c r="G19" s="37" t="str">
        <f t="shared" si="36"/>
        <v>non validé</v>
      </c>
      <c r="H19" s="37" t="str">
        <f t="shared" si="36"/>
        <v>non validé</v>
      </c>
      <c r="I19" s="38" t="b">
        <f t="shared" si="37"/>
        <v>0</v>
      </c>
      <c r="J19" s="36"/>
      <c r="K19" s="39" t="str">
        <f t="shared" si="2"/>
        <v>non validé</v>
      </c>
      <c r="L19" s="39" t="str">
        <f t="shared" si="19"/>
        <v>non validé</v>
      </c>
      <c r="M19" s="39" t="str">
        <f t="shared" si="19"/>
        <v>non validé</v>
      </c>
      <c r="N19" s="40" t="b">
        <f t="shared" si="38"/>
        <v>0</v>
      </c>
      <c r="O19" s="41"/>
      <c r="P19" s="42">
        <f t="shared" si="24"/>
        <v>0</v>
      </c>
      <c r="Q19" s="42">
        <f t="shared" si="24"/>
        <v>0</v>
      </c>
      <c r="R19" s="42">
        <f t="shared" si="6"/>
        <v>0</v>
      </c>
      <c r="S19" s="35"/>
      <c r="T19" s="43">
        <f t="shared" si="39"/>
        <v>0</v>
      </c>
      <c r="U19" s="44" t="str">
        <f t="shared" si="8"/>
        <v>non validé</v>
      </c>
      <c r="V19" s="44" t="str">
        <f t="shared" si="9"/>
        <v>non validé</v>
      </c>
      <c r="W19" s="44" t="str">
        <f t="shared" si="10"/>
        <v>non validé</v>
      </c>
      <c r="X19" s="40" t="b">
        <f t="shared" si="40"/>
        <v>0</v>
      </c>
      <c r="Y19" s="50"/>
      <c r="Z19" s="34" t="str">
        <f t="shared" si="12"/>
        <v>non validé</v>
      </c>
      <c r="AA19" s="34" t="str">
        <f t="shared" si="21"/>
        <v>non validé</v>
      </c>
      <c r="AB19" s="34" t="str">
        <f t="shared" si="22"/>
        <v>non validé</v>
      </c>
      <c r="AC19" s="45" t="b">
        <f t="shared" si="41"/>
        <v>0</v>
      </c>
      <c r="AD19" s="80" t="str">
        <f t="shared" si="42"/>
        <v/>
      </c>
      <c r="AE19" s="81" t="str">
        <f t="shared" si="43"/>
        <v/>
      </c>
      <c r="AF19" s="47" t="str">
        <f t="shared" si="44"/>
        <v/>
      </c>
      <c r="AG19" s="48" t="str">
        <f t="shared" si="45"/>
        <v/>
      </c>
      <c r="AH19" s="48" t="str">
        <f t="shared" si="17"/>
        <v>non validé</v>
      </c>
      <c r="AI19" s="48" t="e">
        <f>IF(AND(#REF!="validé",#REF!="validé")=TRUE,"validé","non validé")</f>
        <v>#REF!</v>
      </c>
      <c r="AJ19" s="48" t="e">
        <f>IF(AND(#REF!="validé",#REF!="validé")=TRUE,"validé","non validé")</f>
        <v>#REF!</v>
      </c>
      <c r="AK19" s="49" t="e">
        <f t="shared" si="18"/>
        <v>#REF!</v>
      </c>
    </row>
    <row r="20" spans="1:37" ht="19" x14ac:dyDescent="0.2">
      <c r="A20" s="85"/>
      <c r="B20" s="85"/>
      <c r="C20" s="68"/>
      <c r="D20" s="35"/>
      <c r="E20" s="36"/>
      <c r="F20" s="37" t="str">
        <f t="shared" si="36"/>
        <v>non validé</v>
      </c>
      <c r="G20" s="37" t="str">
        <f t="shared" si="36"/>
        <v>non validé</v>
      </c>
      <c r="H20" s="37" t="str">
        <f t="shared" si="36"/>
        <v>non validé</v>
      </c>
      <c r="I20" s="38" t="b">
        <f t="shared" si="37"/>
        <v>0</v>
      </c>
      <c r="J20" s="36"/>
      <c r="K20" s="39" t="str">
        <f t="shared" si="2"/>
        <v>non validé</v>
      </c>
      <c r="L20" s="39" t="str">
        <f t="shared" si="19"/>
        <v>non validé</v>
      </c>
      <c r="M20" s="39" t="str">
        <f t="shared" si="19"/>
        <v>non validé</v>
      </c>
      <c r="N20" s="40" t="b">
        <f t="shared" si="38"/>
        <v>0</v>
      </c>
      <c r="O20" s="41"/>
      <c r="P20" s="42">
        <f t="shared" si="24"/>
        <v>0</v>
      </c>
      <c r="Q20" s="42">
        <f t="shared" si="24"/>
        <v>0</v>
      </c>
      <c r="R20" s="42">
        <f t="shared" si="6"/>
        <v>0</v>
      </c>
      <c r="S20" s="35"/>
      <c r="T20" s="43">
        <f t="shared" si="39"/>
        <v>0</v>
      </c>
      <c r="U20" s="44" t="str">
        <f t="shared" si="8"/>
        <v>non validé</v>
      </c>
      <c r="V20" s="44" t="str">
        <f t="shared" si="9"/>
        <v>non validé</v>
      </c>
      <c r="W20" s="44" t="str">
        <f t="shared" si="10"/>
        <v>non validé</v>
      </c>
      <c r="X20" s="40" t="b">
        <f t="shared" si="40"/>
        <v>0</v>
      </c>
      <c r="Y20" s="50"/>
      <c r="Z20" s="34" t="str">
        <f t="shared" si="12"/>
        <v>non validé</v>
      </c>
      <c r="AA20" s="34" t="str">
        <f t="shared" si="21"/>
        <v>non validé</v>
      </c>
      <c r="AB20" s="34" t="str">
        <f t="shared" si="22"/>
        <v>non validé</v>
      </c>
      <c r="AC20" s="45" t="b">
        <f t="shared" si="41"/>
        <v>0</v>
      </c>
      <c r="AD20" s="80" t="str">
        <f t="shared" si="42"/>
        <v/>
      </c>
      <c r="AE20" s="81" t="str">
        <f t="shared" si="43"/>
        <v/>
      </c>
      <c r="AF20" s="47" t="str">
        <f t="shared" si="44"/>
        <v/>
      </c>
      <c r="AG20" s="48" t="str">
        <f t="shared" si="45"/>
        <v/>
      </c>
      <c r="AH20" s="48" t="str">
        <f t="shared" si="17"/>
        <v>non validé</v>
      </c>
      <c r="AI20" s="48" t="e">
        <f>IF(AND(#REF!="validé",#REF!="validé")=TRUE,"validé","non validé")</f>
        <v>#REF!</v>
      </c>
      <c r="AJ20" s="48" t="e">
        <f>IF(AND(#REF!="validé",#REF!="validé")=TRUE,"validé","non validé")</f>
        <v>#REF!</v>
      </c>
      <c r="AK20" s="49" t="e">
        <f t="shared" si="18"/>
        <v>#REF!</v>
      </c>
    </row>
    <row r="21" spans="1:37" ht="19" x14ac:dyDescent="0.2">
      <c r="A21" s="85"/>
      <c r="B21" s="85"/>
      <c r="C21" s="68"/>
      <c r="D21" s="35"/>
      <c r="E21" s="36">
        <v>8</v>
      </c>
      <c r="F21" s="37" t="str">
        <f t="shared" si="36"/>
        <v>non validé</v>
      </c>
      <c r="G21" s="37" t="str">
        <f t="shared" si="36"/>
        <v>non validé</v>
      </c>
      <c r="H21" s="37" t="str">
        <f t="shared" si="36"/>
        <v>non validé</v>
      </c>
      <c r="I21" s="38" t="b">
        <f t="shared" si="37"/>
        <v>0</v>
      </c>
      <c r="J21" s="36"/>
      <c r="K21" s="39" t="str">
        <f t="shared" si="2"/>
        <v>non validé</v>
      </c>
      <c r="L21" s="39" t="str">
        <f t="shared" si="19"/>
        <v>non validé</v>
      </c>
      <c r="M21" s="39" t="str">
        <f t="shared" si="19"/>
        <v>non validé</v>
      </c>
      <c r="N21" s="40" t="b">
        <f t="shared" si="38"/>
        <v>0</v>
      </c>
      <c r="O21" s="41"/>
      <c r="P21" s="42">
        <f t="shared" si="24"/>
        <v>0</v>
      </c>
      <c r="Q21" s="42">
        <f t="shared" si="24"/>
        <v>0</v>
      </c>
      <c r="R21" s="42">
        <f t="shared" si="6"/>
        <v>0</v>
      </c>
      <c r="S21" s="35"/>
      <c r="T21" s="43">
        <f t="shared" si="39"/>
        <v>0</v>
      </c>
      <c r="U21" s="44" t="str">
        <f t="shared" si="8"/>
        <v>non validé</v>
      </c>
      <c r="V21" s="44" t="str">
        <f t="shared" si="9"/>
        <v>non validé</v>
      </c>
      <c r="W21" s="44" t="str">
        <f t="shared" si="10"/>
        <v>non validé</v>
      </c>
      <c r="X21" s="40" t="b">
        <f t="shared" si="40"/>
        <v>0</v>
      </c>
      <c r="Y21" s="50"/>
      <c r="Z21" s="34" t="str">
        <f t="shared" si="12"/>
        <v>non validé</v>
      </c>
      <c r="AA21" s="34" t="str">
        <f t="shared" si="21"/>
        <v>non validé</v>
      </c>
      <c r="AB21" s="34" t="str">
        <f t="shared" si="22"/>
        <v>non validé</v>
      </c>
      <c r="AC21" s="45" t="b">
        <f t="shared" si="41"/>
        <v>0</v>
      </c>
      <c r="AD21" s="80" t="str">
        <f t="shared" si="42"/>
        <v/>
      </c>
      <c r="AE21" s="81" t="str">
        <f t="shared" si="43"/>
        <v/>
      </c>
      <c r="AF21" s="47" t="str">
        <f t="shared" si="44"/>
        <v/>
      </c>
      <c r="AG21" s="48" t="str">
        <f t="shared" si="45"/>
        <v/>
      </c>
      <c r="AH21" s="48" t="str">
        <f t="shared" si="17"/>
        <v>non validé</v>
      </c>
      <c r="AI21" s="48" t="e">
        <f>IF(AND(#REF!="validé",#REF!="validé")=TRUE,"validé","non validé")</f>
        <v>#REF!</v>
      </c>
      <c r="AJ21" s="48" t="e">
        <f>IF(AND(#REF!="validé",#REF!="validé")=TRUE,"validé","non validé")</f>
        <v>#REF!</v>
      </c>
      <c r="AK21" s="49" t="e">
        <f t="shared" si="18"/>
        <v>#REF!</v>
      </c>
    </row>
    <row r="22" spans="1:37" ht="19" x14ac:dyDescent="0.2">
      <c r="A22" s="85"/>
      <c r="B22" s="85"/>
      <c r="C22" s="68"/>
      <c r="D22" s="35"/>
      <c r="E22" s="36"/>
      <c r="F22" s="37" t="str">
        <f t="shared" si="36"/>
        <v>non validé</v>
      </c>
      <c r="G22" s="37" t="str">
        <f t="shared" si="36"/>
        <v>non validé</v>
      </c>
      <c r="H22" s="37" t="str">
        <f t="shared" si="36"/>
        <v>non validé</v>
      </c>
      <c r="I22" s="38" t="b">
        <f t="shared" si="37"/>
        <v>0</v>
      </c>
      <c r="J22" s="36"/>
      <c r="K22" s="39" t="str">
        <f t="shared" si="2"/>
        <v>non validé</v>
      </c>
      <c r="L22" s="39" t="str">
        <f t="shared" si="19"/>
        <v>non validé</v>
      </c>
      <c r="M22" s="39" t="str">
        <f t="shared" si="19"/>
        <v>non validé</v>
      </c>
      <c r="N22" s="40" t="b">
        <f t="shared" si="38"/>
        <v>0</v>
      </c>
      <c r="O22" s="41"/>
      <c r="P22" s="42">
        <f t="shared" si="24"/>
        <v>0</v>
      </c>
      <c r="Q22" s="42">
        <f t="shared" si="24"/>
        <v>0</v>
      </c>
      <c r="R22" s="42">
        <f t="shared" si="6"/>
        <v>0</v>
      </c>
      <c r="S22" s="35"/>
      <c r="T22" s="43">
        <f t="shared" si="39"/>
        <v>0</v>
      </c>
      <c r="U22" s="44" t="str">
        <f t="shared" si="8"/>
        <v>non validé</v>
      </c>
      <c r="V22" s="44" t="str">
        <f t="shared" si="9"/>
        <v>non validé</v>
      </c>
      <c r="W22" s="44" t="str">
        <f t="shared" si="10"/>
        <v>non validé</v>
      </c>
      <c r="X22" s="40" t="b">
        <f t="shared" si="40"/>
        <v>0</v>
      </c>
      <c r="Y22" s="50"/>
      <c r="Z22" s="34" t="str">
        <f t="shared" si="12"/>
        <v>non validé</v>
      </c>
      <c r="AA22" s="34" t="str">
        <f t="shared" si="21"/>
        <v>non validé</v>
      </c>
      <c r="AB22" s="34" t="str">
        <f t="shared" si="22"/>
        <v>non validé</v>
      </c>
      <c r="AC22" s="45" t="b">
        <f t="shared" si="41"/>
        <v>0</v>
      </c>
      <c r="AD22" s="80" t="str">
        <f t="shared" si="42"/>
        <v/>
      </c>
      <c r="AE22" s="81" t="str">
        <f t="shared" si="43"/>
        <v/>
      </c>
      <c r="AF22" s="47" t="str">
        <f t="shared" si="44"/>
        <v/>
      </c>
      <c r="AG22" s="48" t="str">
        <f t="shared" si="45"/>
        <v/>
      </c>
      <c r="AH22" s="48" t="str">
        <f t="shared" si="17"/>
        <v>non validé</v>
      </c>
      <c r="AI22" s="48" t="e">
        <f>IF(AND(#REF!="validé",#REF!="validé")=TRUE,"validé","non validé")</f>
        <v>#REF!</v>
      </c>
      <c r="AJ22" s="48" t="e">
        <f>IF(AND(#REF!="validé",#REF!="validé")=TRUE,"validé","non validé")</f>
        <v>#REF!</v>
      </c>
      <c r="AK22" s="49" t="e">
        <f t="shared" si="18"/>
        <v>#REF!</v>
      </c>
    </row>
    <row r="23" spans="1:37" ht="19" x14ac:dyDescent="0.2">
      <c r="A23" s="85"/>
      <c r="B23" s="85"/>
      <c r="C23" s="68"/>
      <c r="D23" s="35"/>
      <c r="E23" s="36"/>
      <c r="F23" s="37" t="str">
        <f t="shared" ref="F23:H86" si="46">IF($E23&gt;=$E$2,"validé","non validé")</f>
        <v>non validé</v>
      </c>
      <c r="G23" s="37" t="str">
        <f t="shared" si="46"/>
        <v>non validé</v>
      </c>
      <c r="H23" s="37" t="str">
        <f t="shared" si="46"/>
        <v>non validé</v>
      </c>
      <c r="I23" s="38" t="b">
        <f t="shared" si="37"/>
        <v>0</v>
      </c>
      <c r="J23" s="36"/>
      <c r="K23" s="39" t="str">
        <f t="shared" si="2"/>
        <v>non validé</v>
      </c>
      <c r="L23" s="39" t="str">
        <f t="shared" si="19"/>
        <v>non validé</v>
      </c>
      <c r="M23" s="39" t="str">
        <f t="shared" si="19"/>
        <v>non validé</v>
      </c>
      <c r="N23" s="40" t="b">
        <f t="shared" si="38"/>
        <v>0</v>
      </c>
      <c r="O23" s="41"/>
      <c r="P23" s="42">
        <f t="shared" si="24"/>
        <v>0</v>
      </c>
      <c r="Q23" s="42">
        <f t="shared" si="24"/>
        <v>0</v>
      </c>
      <c r="R23" s="42">
        <f t="shared" si="6"/>
        <v>0</v>
      </c>
      <c r="S23" s="35"/>
      <c r="T23" s="43">
        <f t="shared" si="39"/>
        <v>0</v>
      </c>
      <c r="U23" s="44" t="str">
        <f t="shared" si="8"/>
        <v>non validé</v>
      </c>
      <c r="V23" s="44" t="str">
        <f t="shared" si="9"/>
        <v>non validé</v>
      </c>
      <c r="W23" s="44" t="str">
        <f t="shared" si="10"/>
        <v>non validé</v>
      </c>
      <c r="X23" s="40" t="b">
        <f t="shared" si="40"/>
        <v>0</v>
      </c>
      <c r="Y23" s="50"/>
      <c r="Z23" s="34" t="str">
        <f t="shared" si="12"/>
        <v>non validé</v>
      </c>
      <c r="AA23" s="34" t="str">
        <f t="shared" si="21"/>
        <v>non validé</v>
      </c>
      <c r="AB23" s="34" t="str">
        <f t="shared" si="22"/>
        <v>non validé</v>
      </c>
      <c r="AC23" s="45" t="b">
        <f t="shared" si="41"/>
        <v>0</v>
      </c>
      <c r="AD23" s="80" t="str">
        <f t="shared" si="42"/>
        <v/>
      </c>
      <c r="AE23" s="81" t="str">
        <f t="shared" si="43"/>
        <v/>
      </c>
      <c r="AF23" s="47" t="str">
        <f t="shared" si="44"/>
        <v/>
      </c>
      <c r="AG23" s="48" t="str">
        <f t="shared" si="45"/>
        <v/>
      </c>
      <c r="AH23" s="48" t="str">
        <f t="shared" si="17"/>
        <v>non validé</v>
      </c>
      <c r="AI23" s="48" t="e">
        <f>IF(AND(#REF!="validé",#REF!="validé")=TRUE,"validé","non validé")</f>
        <v>#REF!</v>
      </c>
      <c r="AJ23" s="48" t="e">
        <f>IF(AND(#REF!="validé",#REF!="validé")=TRUE,"validé","non validé")</f>
        <v>#REF!</v>
      </c>
      <c r="AK23" s="49" t="e">
        <f t="shared" si="18"/>
        <v>#REF!</v>
      </c>
    </row>
    <row r="24" spans="1:37" ht="19" x14ac:dyDescent="0.2">
      <c r="A24" s="85"/>
      <c r="B24" s="85"/>
      <c r="C24" s="68"/>
      <c r="D24" s="35"/>
      <c r="E24" s="36"/>
      <c r="F24" s="37" t="str">
        <f t="shared" si="46"/>
        <v>non validé</v>
      </c>
      <c r="G24" s="37" t="str">
        <f t="shared" si="46"/>
        <v>non validé</v>
      </c>
      <c r="H24" s="37" t="str">
        <f t="shared" si="46"/>
        <v>non validé</v>
      </c>
      <c r="I24" s="38" t="b">
        <f t="shared" si="37"/>
        <v>0</v>
      </c>
      <c r="J24" s="36"/>
      <c r="K24" s="39" t="str">
        <f t="shared" si="2"/>
        <v>non validé</v>
      </c>
      <c r="L24" s="39" t="str">
        <f t="shared" si="19"/>
        <v>non validé</v>
      </c>
      <c r="M24" s="39" t="str">
        <f t="shared" si="19"/>
        <v>non validé</v>
      </c>
      <c r="N24" s="40" t="b">
        <f t="shared" si="38"/>
        <v>0</v>
      </c>
      <c r="O24" s="41"/>
      <c r="P24" s="42">
        <f t="shared" si="24"/>
        <v>0</v>
      </c>
      <c r="Q24" s="42">
        <f t="shared" si="24"/>
        <v>0</v>
      </c>
      <c r="R24" s="42">
        <f t="shared" si="6"/>
        <v>0</v>
      </c>
      <c r="S24" s="35"/>
      <c r="T24" s="43">
        <f t="shared" si="39"/>
        <v>0</v>
      </c>
      <c r="U24" s="44" t="str">
        <f t="shared" si="8"/>
        <v>non validé</v>
      </c>
      <c r="V24" s="44" t="str">
        <f t="shared" si="9"/>
        <v>non validé</v>
      </c>
      <c r="W24" s="44" t="str">
        <f t="shared" si="10"/>
        <v>non validé</v>
      </c>
      <c r="X24" s="40" t="b">
        <f t="shared" si="40"/>
        <v>0</v>
      </c>
      <c r="Y24" s="50"/>
      <c r="Z24" s="34" t="str">
        <f t="shared" si="12"/>
        <v>non validé</v>
      </c>
      <c r="AA24" s="34" t="str">
        <f t="shared" si="21"/>
        <v>non validé</v>
      </c>
      <c r="AB24" s="34" t="str">
        <f t="shared" si="22"/>
        <v>non validé</v>
      </c>
      <c r="AC24" s="45" t="b">
        <f t="shared" si="41"/>
        <v>0</v>
      </c>
      <c r="AD24" s="80" t="str">
        <f t="shared" si="42"/>
        <v/>
      </c>
      <c r="AE24" s="81" t="str">
        <f t="shared" si="43"/>
        <v/>
      </c>
      <c r="AF24" s="47" t="str">
        <f t="shared" si="44"/>
        <v/>
      </c>
      <c r="AG24" s="48" t="str">
        <f t="shared" si="45"/>
        <v/>
      </c>
      <c r="AH24" s="48" t="str">
        <f t="shared" ref="AH24:AH55" si="47">IF(AND(I24="validé",N24="validé",AC24="validé",X24="validé")=TRUE,"validé","non validé")</f>
        <v>non validé</v>
      </c>
      <c r="AI24" s="48" t="e">
        <f>IF(AND(#REF!="validé",#REF!="validé")=TRUE,"validé","non validé")</f>
        <v>#REF!</v>
      </c>
      <c r="AJ24" s="48" t="e">
        <f>IF(AND(#REF!="validé",#REF!="validé")=TRUE,"validé","non validé")</f>
        <v>#REF!</v>
      </c>
      <c r="AK24" s="49" t="e">
        <f t="shared" si="18"/>
        <v>#REF!</v>
      </c>
    </row>
    <row r="25" spans="1:37" ht="19" x14ac:dyDescent="0.2">
      <c r="A25" s="85"/>
      <c r="B25" s="85"/>
      <c r="C25" s="68"/>
      <c r="D25" s="35"/>
      <c r="E25" s="36"/>
      <c r="F25" s="37" t="str">
        <f t="shared" si="46"/>
        <v>non validé</v>
      </c>
      <c r="G25" s="37" t="str">
        <f t="shared" si="46"/>
        <v>non validé</v>
      </c>
      <c r="H25" s="37" t="str">
        <f t="shared" si="46"/>
        <v>non validé</v>
      </c>
      <c r="I25" s="38" t="b">
        <f t="shared" si="37"/>
        <v>0</v>
      </c>
      <c r="J25" s="36"/>
      <c r="K25" s="39" t="str">
        <f t="shared" si="2"/>
        <v>non validé</v>
      </c>
      <c r="L25" s="39" t="str">
        <f t="shared" si="19"/>
        <v>non validé</v>
      </c>
      <c r="M25" s="39" t="str">
        <f t="shared" si="19"/>
        <v>non validé</v>
      </c>
      <c r="N25" s="40" t="b">
        <f t="shared" si="38"/>
        <v>0</v>
      </c>
      <c r="O25" s="41"/>
      <c r="P25" s="42">
        <f t="shared" si="24"/>
        <v>0</v>
      </c>
      <c r="Q25" s="42">
        <f t="shared" si="24"/>
        <v>0</v>
      </c>
      <c r="R25" s="42">
        <f t="shared" si="6"/>
        <v>0</v>
      </c>
      <c r="S25" s="35"/>
      <c r="T25" s="43">
        <f t="shared" si="39"/>
        <v>0</v>
      </c>
      <c r="U25" s="44" t="str">
        <f t="shared" si="8"/>
        <v>non validé</v>
      </c>
      <c r="V25" s="44" t="str">
        <f t="shared" si="9"/>
        <v>non validé</v>
      </c>
      <c r="W25" s="44" t="str">
        <f t="shared" si="10"/>
        <v>non validé</v>
      </c>
      <c r="X25" s="40" t="b">
        <f t="shared" si="40"/>
        <v>0</v>
      </c>
      <c r="Y25" s="50"/>
      <c r="Z25" s="34" t="str">
        <f t="shared" si="12"/>
        <v>non validé</v>
      </c>
      <c r="AA25" s="34" t="str">
        <f t="shared" si="21"/>
        <v>non validé</v>
      </c>
      <c r="AB25" s="34" t="str">
        <f t="shared" si="22"/>
        <v>non validé</v>
      </c>
      <c r="AC25" s="45" t="b">
        <f t="shared" si="41"/>
        <v>0</v>
      </c>
      <c r="AD25" s="80" t="str">
        <f t="shared" ref="AD25:AD56" si="48">IF(ISBLANK(A25)=TRUE,"",A25)</f>
        <v/>
      </c>
      <c r="AE25" s="81" t="str">
        <f t="shared" ref="AE25:AE56" si="49">IF(ISBLANK(B25)=TRUE,"",B25)</f>
        <v/>
      </c>
      <c r="AF25" s="47" t="str">
        <f t="shared" si="44"/>
        <v/>
      </c>
      <c r="AG25" s="48" t="str">
        <f t="shared" ref="AG25:AG56" si="50">IF(ISBLANK(D25)=TRUE,"",D25)</f>
        <v/>
      </c>
      <c r="AH25" s="48" t="str">
        <f t="shared" si="47"/>
        <v>non validé</v>
      </c>
      <c r="AI25" s="48" t="e">
        <f>IF(AND(#REF!="validé",#REF!="validé")=TRUE,"validé","non validé")</f>
        <v>#REF!</v>
      </c>
      <c r="AJ25" s="48" t="e">
        <f>IF(AND(#REF!="validé",#REF!="validé")=TRUE,"validé","non validé")</f>
        <v>#REF!</v>
      </c>
      <c r="AK25" s="49" t="e">
        <f t="shared" si="18"/>
        <v>#REF!</v>
      </c>
    </row>
    <row r="26" spans="1:37" ht="19" x14ac:dyDescent="0.2">
      <c r="A26" s="85"/>
      <c r="B26" s="85"/>
      <c r="C26" s="68"/>
      <c r="D26" s="35"/>
      <c r="E26" s="36"/>
      <c r="F26" s="37" t="str">
        <f t="shared" si="46"/>
        <v>non validé</v>
      </c>
      <c r="G26" s="37" t="str">
        <f t="shared" si="46"/>
        <v>non validé</v>
      </c>
      <c r="H26" s="37" t="str">
        <f t="shared" si="46"/>
        <v>non validé</v>
      </c>
      <c r="I26" s="38" t="b">
        <f t="shared" si="37"/>
        <v>0</v>
      </c>
      <c r="J26" s="36"/>
      <c r="K26" s="39" t="str">
        <f t="shared" si="2"/>
        <v>non validé</v>
      </c>
      <c r="L26" s="39" t="str">
        <f t="shared" si="19"/>
        <v>non validé</v>
      </c>
      <c r="M26" s="39" t="str">
        <f t="shared" si="19"/>
        <v>non validé</v>
      </c>
      <c r="N26" s="40" t="b">
        <f t="shared" si="38"/>
        <v>0</v>
      </c>
      <c r="O26" s="41"/>
      <c r="P26" s="42">
        <f t="shared" si="24"/>
        <v>0</v>
      </c>
      <c r="Q26" s="42">
        <f t="shared" si="24"/>
        <v>0</v>
      </c>
      <c r="R26" s="42">
        <f t="shared" si="6"/>
        <v>0</v>
      </c>
      <c r="S26" s="35"/>
      <c r="T26" s="43">
        <f t="shared" si="39"/>
        <v>0</v>
      </c>
      <c r="U26" s="44" t="str">
        <f t="shared" si="8"/>
        <v>non validé</v>
      </c>
      <c r="V26" s="44" t="str">
        <f t="shared" si="9"/>
        <v>non validé</v>
      </c>
      <c r="W26" s="44" t="str">
        <f t="shared" si="10"/>
        <v>non validé</v>
      </c>
      <c r="X26" s="40" t="b">
        <f t="shared" si="40"/>
        <v>0</v>
      </c>
      <c r="Y26" s="50"/>
      <c r="Z26" s="34" t="str">
        <f t="shared" si="12"/>
        <v>non validé</v>
      </c>
      <c r="AA26" s="34" t="str">
        <f t="shared" si="21"/>
        <v>non validé</v>
      </c>
      <c r="AB26" s="34" t="str">
        <f t="shared" si="22"/>
        <v>non validé</v>
      </c>
      <c r="AC26" s="45" t="b">
        <f t="shared" si="41"/>
        <v>0</v>
      </c>
      <c r="AD26" s="80" t="str">
        <f t="shared" si="48"/>
        <v/>
      </c>
      <c r="AE26" s="81" t="str">
        <f t="shared" si="49"/>
        <v/>
      </c>
      <c r="AF26" s="47" t="str">
        <f t="shared" si="44"/>
        <v/>
      </c>
      <c r="AG26" s="48" t="str">
        <f t="shared" si="50"/>
        <v/>
      </c>
      <c r="AH26" s="48" t="str">
        <f t="shared" si="47"/>
        <v>non validé</v>
      </c>
      <c r="AI26" s="48" t="e">
        <f>IF(AND(#REF!="validé",#REF!="validé")=TRUE,"validé","non validé")</f>
        <v>#REF!</v>
      </c>
      <c r="AJ26" s="48" t="e">
        <f>IF(AND(#REF!="validé",#REF!="validé")=TRUE,"validé","non validé")</f>
        <v>#REF!</v>
      </c>
      <c r="AK26" s="49" t="e">
        <f t="shared" si="18"/>
        <v>#REF!</v>
      </c>
    </row>
    <row r="27" spans="1:37" ht="19" x14ac:dyDescent="0.2">
      <c r="A27" s="85"/>
      <c r="B27" s="85"/>
      <c r="C27" s="68"/>
      <c r="D27" s="35"/>
      <c r="E27" s="36"/>
      <c r="F27" s="37" t="str">
        <f t="shared" si="46"/>
        <v>non validé</v>
      </c>
      <c r="G27" s="37" t="str">
        <f t="shared" si="46"/>
        <v>non validé</v>
      </c>
      <c r="H27" s="37" t="str">
        <f t="shared" si="46"/>
        <v>non validé</v>
      </c>
      <c r="I27" s="38" t="b">
        <f t="shared" si="37"/>
        <v>0</v>
      </c>
      <c r="J27" s="36"/>
      <c r="K27" s="39" t="str">
        <f t="shared" si="2"/>
        <v>non validé</v>
      </c>
      <c r="L27" s="39" t="str">
        <f t="shared" si="19"/>
        <v>non validé</v>
      </c>
      <c r="M27" s="39" t="str">
        <f t="shared" si="19"/>
        <v>non validé</v>
      </c>
      <c r="N27" s="40" t="b">
        <f t="shared" si="38"/>
        <v>0</v>
      </c>
      <c r="O27" s="41"/>
      <c r="P27" s="42">
        <f t="shared" si="24"/>
        <v>0</v>
      </c>
      <c r="Q27" s="42">
        <f t="shared" si="24"/>
        <v>0</v>
      </c>
      <c r="R27" s="42">
        <f t="shared" si="6"/>
        <v>0</v>
      </c>
      <c r="S27" s="35"/>
      <c r="T27" s="43">
        <f t="shared" si="39"/>
        <v>0</v>
      </c>
      <c r="U27" s="44" t="str">
        <f t="shared" si="8"/>
        <v>non validé</v>
      </c>
      <c r="V27" s="44" t="str">
        <f t="shared" si="9"/>
        <v>non validé</v>
      </c>
      <c r="W27" s="44" t="str">
        <f t="shared" si="10"/>
        <v>non validé</v>
      </c>
      <c r="X27" s="40" t="b">
        <f t="shared" si="40"/>
        <v>0</v>
      </c>
      <c r="Y27" s="50"/>
      <c r="Z27" s="34" t="str">
        <f t="shared" si="12"/>
        <v>non validé</v>
      </c>
      <c r="AA27" s="34" t="str">
        <f t="shared" si="21"/>
        <v>non validé</v>
      </c>
      <c r="AB27" s="34" t="str">
        <f t="shared" si="22"/>
        <v>non validé</v>
      </c>
      <c r="AC27" s="45" t="b">
        <f t="shared" si="41"/>
        <v>0</v>
      </c>
      <c r="AD27" s="80" t="str">
        <f t="shared" si="48"/>
        <v/>
      </c>
      <c r="AE27" s="81" t="str">
        <f t="shared" si="49"/>
        <v/>
      </c>
      <c r="AF27" s="47" t="str">
        <f t="shared" si="44"/>
        <v/>
      </c>
      <c r="AG27" s="48" t="str">
        <f t="shared" si="50"/>
        <v/>
      </c>
      <c r="AH27" s="48" t="str">
        <f t="shared" si="47"/>
        <v>non validé</v>
      </c>
      <c r="AI27" s="48" t="e">
        <f>IF(AND(#REF!="validé",#REF!="validé")=TRUE,"validé","non validé")</f>
        <v>#REF!</v>
      </c>
      <c r="AJ27" s="48" t="e">
        <f>IF(AND(#REF!="validé",#REF!="validé")=TRUE,"validé","non validé")</f>
        <v>#REF!</v>
      </c>
      <c r="AK27" s="49" t="e">
        <f t="shared" si="18"/>
        <v>#REF!</v>
      </c>
    </row>
    <row r="28" spans="1:37" ht="19" x14ac:dyDescent="0.2">
      <c r="A28" s="85"/>
      <c r="B28" s="85"/>
      <c r="C28" s="68"/>
      <c r="D28" s="35"/>
      <c r="E28" s="36"/>
      <c r="F28" s="37" t="str">
        <f t="shared" si="46"/>
        <v>non validé</v>
      </c>
      <c r="G28" s="37" t="str">
        <f t="shared" si="46"/>
        <v>non validé</v>
      </c>
      <c r="H28" s="37" t="str">
        <f t="shared" si="46"/>
        <v>non validé</v>
      </c>
      <c r="I28" s="38" t="b">
        <f t="shared" si="37"/>
        <v>0</v>
      </c>
      <c r="J28" s="36"/>
      <c r="K28" s="39" t="str">
        <f t="shared" si="2"/>
        <v>non validé</v>
      </c>
      <c r="L28" s="39" t="str">
        <f t="shared" si="19"/>
        <v>non validé</v>
      </c>
      <c r="M28" s="39" t="str">
        <f t="shared" si="19"/>
        <v>non validé</v>
      </c>
      <c r="N28" s="40" t="b">
        <f t="shared" si="38"/>
        <v>0</v>
      </c>
      <c r="O28" s="41"/>
      <c r="P28" s="42">
        <f t="shared" si="24"/>
        <v>0</v>
      </c>
      <c r="Q28" s="42">
        <f t="shared" si="24"/>
        <v>0</v>
      </c>
      <c r="R28" s="42">
        <f t="shared" si="6"/>
        <v>0</v>
      </c>
      <c r="S28" s="35"/>
      <c r="T28" s="43">
        <f t="shared" si="39"/>
        <v>0</v>
      </c>
      <c r="U28" s="44" t="str">
        <f t="shared" si="8"/>
        <v>non validé</v>
      </c>
      <c r="V28" s="44" t="str">
        <f t="shared" si="9"/>
        <v>non validé</v>
      </c>
      <c r="W28" s="44" t="str">
        <f t="shared" si="10"/>
        <v>non validé</v>
      </c>
      <c r="X28" s="40" t="b">
        <f t="shared" si="40"/>
        <v>0</v>
      </c>
      <c r="Y28" s="50"/>
      <c r="Z28" s="34" t="str">
        <f t="shared" si="12"/>
        <v>non validé</v>
      </c>
      <c r="AA28" s="34" t="str">
        <f t="shared" si="21"/>
        <v>non validé</v>
      </c>
      <c r="AB28" s="34" t="str">
        <f t="shared" si="22"/>
        <v>non validé</v>
      </c>
      <c r="AC28" s="45" t="b">
        <f t="shared" si="41"/>
        <v>0</v>
      </c>
      <c r="AD28" s="80" t="str">
        <f t="shared" si="48"/>
        <v/>
      </c>
      <c r="AE28" s="81" t="str">
        <f t="shared" si="49"/>
        <v/>
      </c>
      <c r="AF28" s="47" t="str">
        <f t="shared" si="44"/>
        <v/>
      </c>
      <c r="AG28" s="48" t="str">
        <f t="shared" si="50"/>
        <v/>
      </c>
      <c r="AH28" s="48" t="str">
        <f t="shared" si="47"/>
        <v>non validé</v>
      </c>
      <c r="AI28" s="48" t="e">
        <f>IF(AND(#REF!="validé",#REF!="validé")=TRUE,"validé","non validé")</f>
        <v>#REF!</v>
      </c>
      <c r="AJ28" s="48" t="e">
        <f>IF(AND(#REF!="validé",#REF!="validé")=TRUE,"validé","non validé")</f>
        <v>#REF!</v>
      </c>
      <c r="AK28" s="49" t="e">
        <f t="shared" si="18"/>
        <v>#REF!</v>
      </c>
    </row>
    <row r="29" spans="1:37" ht="19" x14ac:dyDescent="0.2">
      <c r="A29" s="85"/>
      <c r="B29" s="85"/>
      <c r="C29" s="68"/>
      <c r="D29" s="35"/>
      <c r="E29" s="36"/>
      <c r="F29" s="37" t="str">
        <f t="shared" si="46"/>
        <v>non validé</v>
      </c>
      <c r="G29" s="37" t="str">
        <f t="shared" si="46"/>
        <v>non validé</v>
      </c>
      <c r="H29" s="37" t="str">
        <f t="shared" si="46"/>
        <v>non validé</v>
      </c>
      <c r="I29" s="38" t="b">
        <f t="shared" si="37"/>
        <v>0</v>
      </c>
      <c r="J29" s="36"/>
      <c r="K29" s="39" t="str">
        <f t="shared" si="2"/>
        <v>non validé</v>
      </c>
      <c r="L29" s="39" t="str">
        <f t="shared" si="19"/>
        <v>non validé</v>
      </c>
      <c r="M29" s="39" t="str">
        <f t="shared" si="19"/>
        <v>non validé</v>
      </c>
      <c r="N29" s="40" t="b">
        <f t="shared" si="38"/>
        <v>0</v>
      </c>
      <c r="O29" s="41"/>
      <c r="P29" s="42">
        <f t="shared" si="24"/>
        <v>0</v>
      </c>
      <c r="Q29" s="42">
        <f t="shared" si="24"/>
        <v>0</v>
      </c>
      <c r="R29" s="42">
        <f t="shared" si="6"/>
        <v>0</v>
      </c>
      <c r="S29" s="35"/>
      <c r="T29" s="43">
        <f t="shared" si="39"/>
        <v>0</v>
      </c>
      <c r="U29" s="44" t="str">
        <f t="shared" si="8"/>
        <v>non validé</v>
      </c>
      <c r="V29" s="44" t="str">
        <f t="shared" si="9"/>
        <v>non validé</v>
      </c>
      <c r="W29" s="44" t="str">
        <f t="shared" si="10"/>
        <v>non validé</v>
      </c>
      <c r="X29" s="40" t="b">
        <f t="shared" si="40"/>
        <v>0</v>
      </c>
      <c r="Y29" s="50"/>
      <c r="Z29" s="34" t="str">
        <f t="shared" si="12"/>
        <v>non validé</v>
      </c>
      <c r="AA29" s="34" t="str">
        <f t="shared" si="21"/>
        <v>non validé</v>
      </c>
      <c r="AB29" s="34" t="str">
        <f t="shared" si="22"/>
        <v>non validé</v>
      </c>
      <c r="AC29" s="45" t="b">
        <f t="shared" si="41"/>
        <v>0</v>
      </c>
      <c r="AD29" s="80" t="str">
        <f t="shared" si="48"/>
        <v/>
      </c>
      <c r="AE29" s="81" t="str">
        <f t="shared" si="49"/>
        <v/>
      </c>
      <c r="AF29" s="47" t="str">
        <f t="shared" si="44"/>
        <v/>
      </c>
      <c r="AG29" s="48" t="str">
        <f t="shared" si="50"/>
        <v/>
      </c>
      <c r="AH29" s="48" t="str">
        <f t="shared" si="47"/>
        <v>non validé</v>
      </c>
      <c r="AI29" s="48" t="e">
        <f>IF(AND(#REF!="validé",#REF!="validé")=TRUE,"validé","non validé")</f>
        <v>#REF!</v>
      </c>
      <c r="AJ29" s="48" t="e">
        <f>IF(AND(#REF!="validé",#REF!="validé")=TRUE,"validé","non validé")</f>
        <v>#REF!</v>
      </c>
      <c r="AK29" s="49" t="e">
        <f t="shared" si="18"/>
        <v>#REF!</v>
      </c>
    </row>
    <row r="30" spans="1:37" ht="19" x14ac:dyDescent="0.2">
      <c r="A30" s="85"/>
      <c r="B30" s="85"/>
      <c r="C30" s="68"/>
      <c r="D30" s="35"/>
      <c r="E30" s="36"/>
      <c r="F30" s="37" t="str">
        <f t="shared" si="46"/>
        <v>non validé</v>
      </c>
      <c r="G30" s="37" t="str">
        <f t="shared" si="46"/>
        <v>non validé</v>
      </c>
      <c r="H30" s="37" t="str">
        <f t="shared" si="46"/>
        <v>non validé</v>
      </c>
      <c r="I30" s="38" t="b">
        <f t="shared" si="37"/>
        <v>0</v>
      </c>
      <c r="J30" s="36"/>
      <c r="K30" s="39" t="str">
        <f t="shared" si="2"/>
        <v>non validé</v>
      </c>
      <c r="L30" s="39" t="str">
        <f t="shared" si="19"/>
        <v>non validé</v>
      </c>
      <c r="M30" s="39" t="str">
        <f t="shared" si="19"/>
        <v>non validé</v>
      </c>
      <c r="N30" s="40" t="b">
        <f t="shared" si="38"/>
        <v>0</v>
      </c>
      <c r="O30" s="41"/>
      <c r="P30" s="42">
        <f t="shared" si="24"/>
        <v>0</v>
      </c>
      <c r="Q30" s="42">
        <f t="shared" si="24"/>
        <v>0</v>
      </c>
      <c r="R30" s="42">
        <f t="shared" si="6"/>
        <v>0</v>
      </c>
      <c r="S30" s="35"/>
      <c r="T30" s="43">
        <f t="shared" si="39"/>
        <v>0</v>
      </c>
      <c r="U30" s="44" t="str">
        <f t="shared" si="8"/>
        <v>non validé</v>
      </c>
      <c r="V30" s="44" t="str">
        <f t="shared" si="9"/>
        <v>non validé</v>
      </c>
      <c r="W30" s="44" t="str">
        <f t="shared" si="10"/>
        <v>non validé</v>
      </c>
      <c r="X30" s="40" t="b">
        <f t="shared" si="40"/>
        <v>0</v>
      </c>
      <c r="Y30" s="50"/>
      <c r="Z30" s="34" t="str">
        <f t="shared" si="12"/>
        <v>non validé</v>
      </c>
      <c r="AA30" s="34" t="str">
        <f t="shared" si="21"/>
        <v>non validé</v>
      </c>
      <c r="AB30" s="34" t="str">
        <f t="shared" si="22"/>
        <v>non validé</v>
      </c>
      <c r="AC30" s="45" t="b">
        <f t="shared" si="41"/>
        <v>0</v>
      </c>
      <c r="AD30" s="80" t="str">
        <f t="shared" si="48"/>
        <v/>
      </c>
      <c r="AE30" s="81" t="str">
        <f t="shared" si="49"/>
        <v/>
      </c>
      <c r="AF30" s="47" t="str">
        <f t="shared" si="44"/>
        <v/>
      </c>
      <c r="AG30" s="48" t="str">
        <f t="shared" si="50"/>
        <v/>
      </c>
      <c r="AH30" s="48" t="str">
        <f t="shared" si="47"/>
        <v>non validé</v>
      </c>
      <c r="AI30" s="48" t="e">
        <f>IF(AND(#REF!="validé",#REF!="validé")=TRUE,"validé","non validé")</f>
        <v>#REF!</v>
      </c>
      <c r="AJ30" s="48" t="e">
        <f>IF(AND(#REF!="validé",#REF!="validé")=TRUE,"validé","non validé")</f>
        <v>#REF!</v>
      </c>
      <c r="AK30" s="49" t="e">
        <f t="shared" si="18"/>
        <v>#REF!</v>
      </c>
    </row>
    <row r="31" spans="1:37" ht="19" x14ac:dyDescent="0.2">
      <c r="A31" s="85"/>
      <c r="B31" s="85"/>
      <c r="C31" s="68"/>
      <c r="D31" s="35"/>
      <c r="E31" s="36"/>
      <c r="F31" s="37" t="str">
        <f t="shared" si="46"/>
        <v>non validé</v>
      </c>
      <c r="G31" s="37" t="str">
        <f t="shared" si="46"/>
        <v>non validé</v>
      </c>
      <c r="H31" s="37" t="str">
        <f t="shared" si="46"/>
        <v>non validé</v>
      </c>
      <c r="I31" s="38" t="b">
        <f t="shared" si="37"/>
        <v>0</v>
      </c>
      <c r="J31" s="36"/>
      <c r="K31" s="39" t="str">
        <f t="shared" si="2"/>
        <v>non validé</v>
      </c>
      <c r="L31" s="39" t="str">
        <f t="shared" si="19"/>
        <v>non validé</v>
      </c>
      <c r="M31" s="39" t="str">
        <f t="shared" si="19"/>
        <v>non validé</v>
      </c>
      <c r="N31" s="40" t="b">
        <f t="shared" si="38"/>
        <v>0</v>
      </c>
      <c r="O31" s="41"/>
      <c r="P31" s="42">
        <f t="shared" si="24"/>
        <v>0</v>
      </c>
      <c r="Q31" s="42">
        <f t="shared" si="24"/>
        <v>0</v>
      </c>
      <c r="R31" s="42">
        <f t="shared" si="6"/>
        <v>0</v>
      </c>
      <c r="S31" s="35"/>
      <c r="T31" s="43">
        <f t="shared" si="39"/>
        <v>0</v>
      </c>
      <c r="U31" s="44" t="str">
        <f t="shared" si="8"/>
        <v>non validé</v>
      </c>
      <c r="V31" s="44" t="str">
        <f t="shared" si="9"/>
        <v>non validé</v>
      </c>
      <c r="W31" s="44" t="str">
        <f t="shared" si="10"/>
        <v>non validé</v>
      </c>
      <c r="X31" s="40" t="b">
        <f t="shared" si="40"/>
        <v>0</v>
      </c>
      <c r="Y31" s="50"/>
      <c r="Z31" s="34" t="str">
        <f t="shared" si="12"/>
        <v>non validé</v>
      </c>
      <c r="AA31" s="34" t="str">
        <f t="shared" si="21"/>
        <v>non validé</v>
      </c>
      <c r="AB31" s="34" t="str">
        <f t="shared" si="22"/>
        <v>non validé</v>
      </c>
      <c r="AC31" s="45" t="b">
        <f t="shared" si="41"/>
        <v>0</v>
      </c>
      <c r="AD31" s="80" t="str">
        <f t="shared" si="48"/>
        <v/>
      </c>
      <c r="AE31" s="81" t="str">
        <f t="shared" si="49"/>
        <v/>
      </c>
      <c r="AF31" s="47" t="str">
        <f t="shared" si="44"/>
        <v/>
      </c>
      <c r="AG31" s="48" t="str">
        <f t="shared" si="50"/>
        <v/>
      </c>
      <c r="AH31" s="48" t="str">
        <f t="shared" si="47"/>
        <v>non validé</v>
      </c>
      <c r="AI31" s="48" t="e">
        <f>IF(AND(#REF!="validé",#REF!="validé")=TRUE,"validé","non validé")</f>
        <v>#REF!</v>
      </c>
      <c r="AJ31" s="48" t="e">
        <f>IF(AND(#REF!="validé",#REF!="validé")=TRUE,"validé","non validé")</f>
        <v>#REF!</v>
      </c>
      <c r="AK31" s="49" t="e">
        <f t="shared" si="18"/>
        <v>#REF!</v>
      </c>
    </row>
    <row r="32" spans="1:37" ht="19" x14ac:dyDescent="0.2">
      <c r="A32" s="85"/>
      <c r="B32" s="85"/>
      <c r="C32" s="68"/>
      <c r="D32" s="35"/>
      <c r="E32" s="36"/>
      <c r="F32" s="37" t="str">
        <f t="shared" si="46"/>
        <v>non validé</v>
      </c>
      <c r="G32" s="37" t="str">
        <f t="shared" si="46"/>
        <v>non validé</v>
      </c>
      <c r="H32" s="37" t="str">
        <f t="shared" si="46"/>
        <v>non validé</v>
      </c>
      <c r="I32" s="38" t="b">
        <f t="shared" si="37"/>
        <v>0</v>
      </c>
      <c r="J32" s="36"/>
      <c r="K32" s="39" t="str">
        <f t="shared" si="2"/>
        <v>non validé</v>
      </c>
      <c r="L32" s="39" t="str">
        <f t="shared" si="19"/>
        <v>non validé</v>
      </c>
      <c r="M32" s="39" t="str">
        <f t="shared" si="19"/>
        <v>non validé</v>
      </c>
      <c r="N32" s="40" t="b">
        <f t="shared" si="38"/>
        <v>0</v>
      </c>
      <c r="O32" s="41"/>
      <c r="P32" s="42">
        <f t="shared" si="24"/>
        <v>0</v>
      </c>
      <c r="Q32" s="42">
        <f t="shared" si="24"/>
        <v>0</v>
      </c>
      <c r="R32" s="42">
        <f t="shared" si="6"/>
        <v>0</v>
      </c>
      <c r="S32" s="35"/>
      <c r="T32" s="43">
        <f t="shared" si="39"/>
        <v>0</v>
      </c>
      <c r="U32" s="44" t="str">
        <f t="shared" si="8"/>
        <v>non validé</v>
      </c>
      <c r="V32" s="44" t="str">
        <f t="shared" si="9"/>
        <v>non validé</v>
      </c>
      <c r="W32" s="44" t="str">
        <f t="shared" si="10"/>
        <v>non validé</v>
      </c>
      <c r="X32" s="40" t="b">
        <f t="shared" si="40"/>
        <v>0</v>
      </c>
      <c r="Y32" s="50"/>
      <c r="Z32" s="34" t="str">
        <f t="shared" si="12"/>
        <v>non validé</v>
      </c>
      <c r="AA32" s="34" t="str">
        <f t="shared" si="21"/>
        <v>non validé</v>
      </c>
      <c r="AB32" s="34" t="str">
        <f t="shared" si="22"/>
        <v>non validé</v>
      </c>
      <c r="AC32" s="45" t="b">
        <f t="shared" si="41"/>
        <v>0</v>
      </c>
      <c r="AD32" s="80" t="str">
        <f t="shared" si="48"/>
        <v/>
      </c>
      <c r="AE32" s="81" t="str">
        <f t="shared" si="49"/>
        <v/>
      </c>
      <c r="AF32" s="47" t="str">
        <f t="shared" si="44"/>
        <v/>
      </c>
      <c r="AG32" s="48" t="str">
        <f t="shared" si="50"/>
        <v/>
      </c>
      <c r="AH32" s="48" t="str">
        <f t="shared" si="47"/>
        <v>non validé</v>
      </c>
      <c r="AI32" s="48" t="e">
        <f>IF(AND(#REF!="validé",#REF!="validé")=TRUE,"validé","non validé")</f>
        <v>#REF!</v>
      </c>
      <c r="AJ32" s="48" t="e">
        <f>IF(AND(#REF!="validé",#REF!="validé")=TRUE,"validé","non validé")</f>
        <v>#REF!</v>
      </c>
      <c r="AK32" s="49" t="e">
        <f t="shared" si="18"/>
        <v>#REF!</v>
      </c>
    </row>
    <row r="33" spans="1:37" ht="19" x14ac:dyDescent="0.2">
      <c r="A33" s="85"/>
      <c r="B33" s="85"/>
      <c r="C33" s="68"/>
      <c r="D33" s="35"/>
      <c r="E33" s="36"/>
      <c r="F33" s="37" t="str">
        <f t="shared" si="46"/>
        <v>non validé</v>
      </c>
      <c r="G33" s="37" t="str">
        <f t="shared" si="46"/>
        <v>non validé</v>
      </c>
      <c r="H33" s="37" t="str">
        <f t="shared" si="46"/>
        <v>non validé</v>
      </c>
      <c r="I33" s="38" t="b">
        <f t="shared" si="37"/>
        <v>0</v>
      </c>
      <c r="J33" s="36"/>
      <c r="K33" s="39" t="str">
        <f t="shared" si="2"/>
        <v>non validé</v>
      </c>
      <c r="L33" s="39" t="str">
        <f t="shared" si="19"/>
        <v>non validé</v>
      </c>
      <c r="M33" s="39" t="str">
        <f t="shared" si="19"/>
        <v>non validé</v>
      </c>
      <c r="N33" s="40" t="b">
        <f t="shared" si="38"/>
        <v>0</v>
      </c>
      <c r="O33" s="41"/>
      <c r="P33" s="42">
        <f t="shared" si="24"/>
        <v>0</v>
      </c>
      <c r="Q33" s="42">
        <f t="shared" si="24"/>
        <v>0</v>
      </c>
      <c r="R33" s="42">
        <f t="shared" si="6"/>
        <v>0</v>
      </c>
      <c r="S33" s="35"/>
      <c r="T33" s="43">
        <f t="shared" si="39"/>
        <v>0</v>
      </c>
      <c r="U33" s="44" t="str">
        <f t="shared" si="8"/>
        <v>non validé</v>
      </c>
      <c r="V33" s="44" t="str">
        <f t="shared" si="9"/>
        <v>non validé</v>
      </c>
      <c r="W33" s="44" t="str">
        <f t="shared" si="10"/>
        <v>non validé</v>
      </c>
      <c r="X33" s="40" t="b">
        <f t="shared" si="40"/>
        <v>0</v>
      </c>
      <c r="Y33" s="50"/>
      <c r="Z33" s="34" t="str">
        <f t="shared" si="12"/>
        <v>non validé</v>
      </c>
      <c r="AA33" s="34" t="str">
        <f t="shared" si="21"/>
        <v>non validé</v>
      </c>
      <c r="AB33" s="34" t="str">
        <f t="shared" si="22"/>
        <v>non validé</v>
      </c>
      <c r="AC33" s="45" t="b">
        <f t="shared" si="41"/>
        <v>0</v>
      </c>
      <c r="AD33" s="80" t="str">
        <f t="shared" si="48"/>
        <v/>
      </c>
      <c r="AE33" s="81" t="str">
        <f t="shared" si="49"/>
        <v/>
      </c>
      <c r="AF33" s="47" t="str">
        <f t="shared" si="44"/>
        <v/>
      </c>
      <c r="AG33" s="48" t="str">
        <f t="shared" si="50"/>
        <v/>
      </c>
      <c r="AH33" s="48" t="str">
        <f t="shared" si="47"/>
        <v>non validé</v>
      </c>
      <c r="AI33" s="48" t="e">
        <f>IF(AND(#REF!="validé",#REF!="validé")=TRUE,"validé","non validé")</f>
        <v>#REF!</v>
      </c>
      <c r="AJ33" s="48" t="e">
        <f>IF(AND(#REF!="validé",#REF!="validé")=TRUE,"validé","non validé")</f>
        <v>#REF!</v>
      </c>
      <c r="AK33" s="49" t="e">
        <f t="shared" si="18"/>
        <v>#REF!</v>
      </c>
    </row>
    <row r="34" spans="1:37" ht="19" x14ac:dyDescent="0.2">
      <c r="A34" s="85"/>
      <c r="B34" s="85"/>
      <c r="C34" s="68"/>
      <c r="D34" s="35"/>
      <c r="E34" s="36"/>
      <c r="F34" s="37" t="str">
        <f t="shared" si="46"/>
        <v>non validé</v>
      </c>
      <c r="G34" s="37" t="str">
        <f t="shared" si="46"/>
        <v>non validé</v>
      </c>
      <c r="H34" s="37" t="str">
        <f t="shared" si="46"/>
        <v>non validé</v>
      </c>
      <c r="I34" s="38" t="b">
        <f t="shared" si="37"/>
        <v>0</v>
      </c>
      <c r="J34" s="36"/>
      <c r="K34" s="39" t="str">
        <f t="shared" si="2"/>
        <v>non validé</v>
      </c>
      <c r="L34" s="39" t="str">
        <f t="shared" si="19"/>
        <v>non validé</v>
      </c>
      <c r="M34" s="39" t="str">
        <f t="shared" si="19"/>
        <v>non validé</v>
      </c>
      <c r="N34" s="40" t="b">
        <f t="shared" si="38"/>
        <v>0</v>
      </c>
      <c r="O34" s="41"/>
      <c r="P34" s="42">
        <f t="shared" si="24"/>
        <v>0</v>
      </c>
      <c r="Q34" s="42">
        <f t="shared" si="24"/>
        <v>0</v>
      </c>
      <c r="R34" s="42">
        <f t="shared" si="6"/>
        <v>0</v>
      </c>
      <c r="S34" s="35"/>
      <c r="T34" s="43">
        <f t="shared" si="39"/>
        <v>0</v>
      </c>
      <c r="U34" s="44" t="str">
        <f t="shared" si="8"/>
        <v>non validé</v>
      </c>
      <c r="V34" s="44" t="str">
        <f t="shared" si="9"/>
        <v>non validé</v>
      </c>
      <c r="W34" s="44" t="str">
        <f t="shared" si="10"/>
        <v>non validé</v>
      </c>
      <c r="X34" s="40" t="b">
        <f t="shared" si="40"/>
        <v>0</v>
      </c>
      <c r="Y34" s="50"/>
      <c r="Z34" s="34" t="str">
        <f t="shared" si="12"/>
        <v>non validé</v>
      </c>
      <c r="AA34" s="34" t="str">
        <f t="shared" si="21"/>
        <v>non validé</v>
      </c>
      <c r="AB34" s="34" t="str">
        <f t="shared" si="22"/>
        <v>non validé</v>
      </c>
      <c r="AC34" s="45" t="b">
        <f t="shared" si="41"/>
        <v>0</v>
      </c>
      <c r="AD34" s="80" t="str">
        <f t="shared" si="48"/>
        <v/>
      </c>
      <c r="AE34" s="81" t="str">
        <f t="shared" si="49"/>
        <v/>
      </c>
      <c r="AF34" s="47" t="str">
        <f t="shared" si="44"/>
        <v/>
      </c>
      <c r="AG34" s="48" t="str">
        <f t="shared" si="50"/>
        <v/>
      </c>
      <c r="AH34" s="48" t="str">
        <f t="shared" si="47"/>
        <v>non validé</v>
      </c>
      <c r="AI34" s="48" t="e">
        <f>IF(AND(#REF!="validé",#REF!="validé")=TRUE,"validé","non validé")</f>
        <v>#REF!</v>
      </c>
      <c r="AJ34" s="48" t="e">
        <f>IF(AND(#REF!="validé",#REF!="validé")=TRUE,"validé","non validé")</f>
        <v>#REF!</v>
      </c>
      <c r="AK34" s="49" t="e">
        <f t="shared" si="18"/>
        <v>#REF!</v>
      </c>
    </row>
    <row r="35" spans="1:37" ht="19" x14ac:dyDescent="0.2">
      <c r="A35" s="85"/>
      <c r="B35" s="85"/>
      <c r="C35" s="68"/>
      <c r="D35" s="35"/>
      <c r="E35" s="36"/>
      <c r="F35" s="37" t="str">
        <f t="shared" si="46"/>
        <v>non validé</v>
      </c>
      <c r="G35" s="37" t="str">
        <f t="shared" si="46"/>
        <v>non validé</v>
      </c>
      <c r="H35" s="37" t="str">
        <f t="shared" si="46"/>
        <v>non validé</v>
      </c>
      <c r="I35" s="38" t="b">
        <f t="shared" si="37"/>
        <v>0</v>
      </c>
      <c r="J35" s="36"/>
      <c r="K35" s="39" t="str">
        <f t="shared" si="2"/>
        <v>non validé</v>
      </c>
      <c r="L35" s="39" t="str">
        <f t="shared" si="19"/>
        <v>non validé</v>
      </c>
      <c r="M35" s="39" t="str">
        <f t="shared" si="19"/>
        <v>non validé</v>
      </c>
      <c r="N35" s="40" t="b">
        <f t="shared" si="38"/>
        <v>0</v>
      </c>
      <c r="O35" s="41"/>
      <c r="P35" s="42">
        <f t="shared" si="24"/>
        <v>0</v>
      </c>
      <c r="Q35" s="42">
        <f t="shared" si="24"/>
        <v>0</v>
      </c>
      <c r="R35" s="42">
        <f t="shared" si="6"/>
        <v>0</v>
      </c>
      <c r="S35" s="35"/>
      <c r="T35" s="43">
        <f t="shared" si="39"/>
        <v>0</v>
      </c>
      <c r="U35" s="44" t="str">
        <f t="shared" si="8"/>
        <v>non validé</v>
      </c>
      <c r="V35" s="44" t="str">
        <f t="shared" si="9"/>
        <v>non validé</v>
      </c>
      <c r="W35" s="44" t="str">
        <f t="shared" si="10"/>
        <v>non validé</v>
      </c>
      <c r="X35" s="40" t="b">
        <f t="shared" si="40"/>
        <v>0</v>
      </c>
      <c r="Y35" s="50"/>
      <c r="Z35" s="34" t="str">
        <f t="shared" si="12"/>
        <v>non validé</v>
      </c>
      <c r="AA35" s="34" t="str">
        <f t="shared" si="21"/>
        <v>non validé</v>
      </c>
      <c r="AB35" s="34" t="str">
        <f t="shared" si="22"/>
        <v>non validé</v>
      </c>
      <c r="AC35" s="45" t="b">
        <f t="shared" si="41"/>
        <v>0</v>
      </c>
      <c r="AD35" s="80" t="str">
        <f t="shared" si="48"/>
        <v/>
      </c>
      <c r="AE35" s="81" t="str">
        <f t="shared" si="49"/>
        <v/>
      </c>
      <c r="AF35" s="47" t="str">
        <f t="shared" si="44"/>
        <v/>
      </c>
      <c r="AG35" s="48" t="str">
        <f t="shared" si="50"/>
        <v/>
      </c>
      <c r="AH35" s="48" t="str">
        <f t="shared" si="47"/>
        <v>non validé</v>
      </c>
      <c r="AI35" s="48" t="e">
        <f>IF(AND(#REF!="validé",#REF!="validé")=TRUE,"validé","non validé")</f>
        <v>#REF!</v>
      </c>
      <c r="AJ35" s="48" t="e">
        <f>IF(AND(#REF!="validé",#REF!="validé")=TRUE,"validé","non validé")</f>
        <v>#REF!</v>
      </c>
      <c r="AK35" s="49" t="e">
        <f t="shared" si="18"/>
        <v>#REF!</v>
      </c>
    </row>
    <row r="36" spans="1:37" ht="19" x14ac:dyDescent="0.2">
      <c r="A36" s="85"/>
      <c r="B36" s="85"/>
      <c r="C36" s="68"/>
      <c r="D36" s="35"/>
      <c r="E36" s="36"/>
      <c r="F36" s="37" t="str">
        <f t="shared" si="46"/>
        <v>non validé</v>
      </c>
      <c r="G36" s="37" t="str">
        <f t="shared" si="46"/>
        <v>non validé</v>
      </c>
      <c r="H36" s="37" t="str">
        <f t="shared" si="46"/>
        <v>non validé</v>
      </c>
      <c r="I36" s="38" t="b">
        <f t="shared" si="37"/>
        <v>0</v>
      </c>
      <c r="J36" s="36"/>
      <c r="K36" s="39" t="str">
        <f t="shared" si="2"/>
        <v>non validé</v>
      </c>
      <c r="L36" s="39" t="str">
        <f t="shared" si="19"/>
        <v>non validé</v>
      </c>
      <c r="M36" s="39" t="str">
        <f t="shared" si="19"/>
        <v>non validé</v>
      </c>
      <c r="N36" s="40" t="b">
        <f t="shared" si="38"/>
        <v>0</v>
      </c>
      <c r="O36" s="41"/>
      <c r="P36" s="42">
        <f t="shared" si="24"/>
        <v>0</v>
      </c>
      <c r="Q36" s="42">
        <f t="shared" si="24"/>
        <v>0</v>
      </c>
      <c r="R36" s="42">
        <f t="shared" si="6"/>
        <v>0</v>
      </c>
      <c r="S36" s="35"/>
      <c r="T36" s="43">
        <f t="shared" si="39"/>
        <v>0</v>
      </c>
      <c r="U36" s="44" t="str">
        <f t="shared" si="8"/>
        <v>non validé</v>
      </c>
      <c r="V36" s="44" t="str">
        <f t="shared" si="9"/>
        <v>non validé</v>
      </c>
      <c r="W36" s="44" t="str">
        <f t="shared" si="10"/>
        <v>non validé</v>
      </c>
      <c r="X36" s="40" t="b">
        <f t="shared" si="40"/>
        <v>0</v>
      </c>
      <c r="Y36" s="50"/>
      <c r="Z36" s="34" t="str">
        <f t="shared" si="12"/>
        <v>non validé</v>
      </c>
      <c r="AA36" s="34" t="str">
        <f t="shared" si="21"/>
        <v>non validé</v>
      </c>
      <c r="AB36" s="34" t="str">
        <f t="shared" si="22"/>
        <v>non validé</v>
      </c>
      <c r="AC36" s="45" t="b">
        <f t="shared" si="41"/>
        <v>0</v>
      </c>
      <c r="AD36" s="80" t="str">
        <f t="shared" si="48"/>
        <v/>
      </c>
      <c r="AE36" s="81" t="str">
        <f t="shared" si="49"/>
        <v/>
      </c>
      <c r="AF36" s="47" t="str">
        <f t="shared" si="44"/>
        <v/>
      </c>
      <c r="AG36" s="48" t="str">
        <f t="shared" si="50"/>
        <v/>
      </c>
      <c r="AH36" s="48" t="str">
        <f t="shared" si="47"/>
        <v>non validé</v>
      </c>
      <c r="AI36" s="48" t="e">
        <f>IF(AND(#REF!="validé",#REF!="validé")=TRUE,"validé","non validé")</f>
        <v>#REF!</v>
      </c>
      <c r="AJ36" s="48" t="e">
        <f>IF(AND(#REF!="validé",#REF!="validé")=TRUE,"validé","non validé")</f>
        <v>#REF!</v>
      </c>
      <c r="AK36" s="49" t="e">
        <f t="shared" si="18"/>
        <v>#REF!</v>
      </c>
    </row>
    <row r="37" spans="1:37" ht="19" x14ac:dyDescent="0.2">
      <c r="A37" s="85"/>
      <c r="B37" s="85"/>
      <c r="C37" s="68"/>
      <c r="D37" s="35"/>
      <c r="E37" s="36"/>
      <c r="F37" s="37" t="str">
        <f t="shared" si="46"/>
        <v>non validé</v>
      </c>
      <c r="G37" s="37" t="str">
        <f t="shared" si="46"/>
        <v>non validé</v>
      </c>
      <c r="H37" s="37" t="str">
        <f t="shared" si="46"/>
        <v>non validé</v>
      </c>
      <c r="I37" s="38" t="b">
        <f t="shared" si="37"/>
        <v>0</v>
      </c>
      <c r="J37" s="36"/>
      <c r="K37" s="39" t="str">
        <f t="shared" si="2"/>
        <v>non validé</v>
      </c>
      <c r="L37" s="39" t="str">
        <f t="shared" si="19"/>
        <v>non validé</v>
      </c>
      <c r="M37" s="39" t="str">
        <f t="shared" si="19"/>
        <v>non validé</v>
      </c>
      <c r="N37" s="40" t="b">
        <f t="shared" si="38"/>
        <v>0</v>
      </c>
      <c r="O37" s="41"/>
      <c r="P37" s="42">
        <f t="shared" si="24"/>
        <v>0</v>
      </c>
      <c r="Q37" s="42">
        <f t="shared" si="24"/>
        <v>0</v>
      </c>
      <c r="R37" s="42">
        <f t="shared" si="6"/>
        <v>0</v>
      </c>
      <c r="S37" s="35"/>
      <c r="T37" s="43">
        <f t="shared" si="39"/>
        <v>0</v>
      </c>
      <c r="U37" s="44" t="str">
        <f t="shared" si="8"/>
        <v>non validé</v>
      </c>
      <c r="V37" s="44" t="str">
        <f t="shared" si="9"/>
        <v>non validé</v>
      </c>
      <c r="W37" s="44" t="str">
        <f t="shared" si="10"/>
        <v>non validé</v>
      </c>
      <c r="X37" s="40" t="b">
        <f t="shared" si="40"/>
        <v>0</v>
      </c>
      <c r="Y37" s="50"/>
      <c r="Z37" s="34" t="str">
        <f t="shared" si="12"/>
        <v>non validé</v>
      </c>
      <c r="AA37" s="34" t="str">
        <f t="shared" si="21"/>
        <v>non validé</v>
      </c>
      <c r="AB37" s="34" t="str">
        <f t="shared" si="22"/>
        <v>non validé</v>
      </c>
      <c r="AC37" s="45" t="b">
        <f t="shared" si="41"/>
        <v>0</v>
      </c>
      <c r="AD37" s="80" t="str">
        <f t="shared" si="48"/>
        <v/>
      </c>
      <c r="AE37" s="81" t="str">
        <f t="shared" si="49"/>
        <v/>
      </c>
      <c r="AF37" s="47" t="str">
        <f t="shared" si="44"/>
        <v/>
      </c>
      <c r="AG37" s="48" t="str">
        <f t="shared" si="50"/>
        <v/>
      </c>
      <c r="AH37" s="48" t="str">
        <f t="shared" si="47"/>
        <v>non validé</v>
      </c>
      <c r="AI37" s="48" t="e">
        <f>IF(AND(#REF!="validé",#REF!="validé")=TRUE,"validé","non validé")</f>
        <v>#REF!</v>
      </c>
      <c r="AJ37" s="48" t="e">
        <f>IF(AND(#REF!="validé",#REF!="validé")=TRUE,"validé","non validé")</f>
        <v>#REF!</v>
      </c>
      <c r="AK37" s="49" t="e">
        <f t="shared" si="18"/>
        <v>#REF!</v>
      </c>
    </row>
    <row r="38" spans="1:37" ht="19" x14ac:dyDescent="0.2">
      <c r="A38" s="85"/>
      <c r="B38" s="85"/>
      <c r="C38" s="68"/>
      <c r="D38" s="35"/>
      <c r="E38" s="36"/>
      <c r="F38" s="37" t="str">
        <f t="shared" si="46"/>
        <v>non validé</v>
      </c>
      <c r="G38" s="37" t="str">
        <f t="shared" si="46"/>
        <v>non validé</v>
      </c>
      <c r="H38" s="37" t="str">
        <f t="shared" si="46"/>
        <v>non validé</v>
      </c>
      <c r="I38" s="38" t="b">
        <f t="shared" si="37"/>
        <v>0</v>
      </c>
      <c r="J38" s="36"/>
      <c r="K38" s="39" t="str">
        <f t="shared" si="2"/>
        <v>non validé</v>
      </c>
      <c r="L38" s="39" t="str">
        <f t="shared" si="19"/>
        <v>non validé</v>
      </c>
      <c r="M38" s="39" t="str">
        <f t="shared" si="19"/>
        <v>non validé</v>
      </c>
      <c r="N38" s="40" t="b">
        <f t="shared" si="38"/>
        <v>0</v>
      </c>
      <c r="O38" s="41"/>
      <c r="P38" s="42">
        <f t="shared" ref="P38:Q87" si="51">IF($O38=0,0,100-((INT($O38)+($O38-INT($O38))*100/60)-S$2))</f>
        <v>0</v>
      </c>
      <c r="Q38" s="42">
        <f t="shared" si="51"/>
        <v>0</v>
      </c>
      <c r="R38" s="42">
        <f t="shared" si="6"/>
        <v>0</v>
      </c>
      <c r="S38" s="35"/>
      <c r="T38" s="43">
        <f t="shared" si="39"/>
        <v>0</v>
      </c>
      <c r="U38" s="44" t="str">
        <f t="shared" si="8"/>
        <v>non validé</v>
      </c>
      <c r="V38" s="44" t="str">
        <f t="shared" si="9"/>
        <v>non validé</v>
      </c>
      <c r="W38" s="44" t="str">
        <f t="shared" si="10"/>
        <v>non validé</v>
      </c>
      <c r="X38" s="40" t="b">
        <f t="shared" si="40"/>
        <v>0</v>
      </c>
      <c r="Y38" s="50"/>
      <c r="Z38" s="34" t="str">
        <f t="shared" si="12"/>
        <v>non validé</v>
      </c>
      <c r="AA38" s="34" t="str">
        <f t="shared" si="21"/>
        <v>non validé</v>
      </c>
      <c r="AB38" s="34" t="str">
        <f t="shared" si="22"/>
        <v>non validé</v>
      </c>
      <c r="AC38" s="45" t="b">
        <f t="shared" si="41"/>
        <v>0</v>
      </c>
      <c r="AD38" s="80" t="str">
        <f t="shared" si="48"/>
        <v/>
      </c>
      <c r="AE38" s="81" t="str">
        <f t="shared" si="49"/>
        <v/>
      </c>
      <c r="AF38" s="47" t="str">
        <f t="shared" si="44"/>
        <v/>
      </c>
      <c r="AG38" s="48" t="str">
        <f t="shared" si="50"/>
        <v/>
      </c>
      <c r="AH38" s="48" t="str">
        <f t="shared" si="47"/>
        <v>non validé</v>
      </c>
      <c r="AI38" s="48" t="e">
        <f>IF(AND(#REF!="validé",#REF!="validé")=TRUE,"validé","non validé")</f>
        <v>#REF!</v>
      </c>
      <c r="AJ38" s="48" t="e">
        <f>IF(AND(#REF!="validé",#REF!="validé")=TRUE,"validé","non validé")</f>
        <v>#REF!</v>
      </c>
      <c r="AK38" s="49" t="e">
        <f t="shared" si="18"/>
        <v>#REF!</v>
      </c>
    </row>
    <row r="39" spans="1:37" ht="19" x14ac:dyDescent="0.2">
      <c r="A39" s="85"/>
      <c r="B39" s="85"/>
      <c r="C39" s="68"/>
      <c r="D39" s="35"/>
      <c r="E39" s="36"/>
      <c r="F39" s="37" t="str">
        <f t="shared" si="46"/>
        <v>non validé</v>
      </c>
      <c r="G39" s="37" t="str">
        <f t="shared" si="46"/>
        <v>non validé</v>
      </c>
      <c r="H39" s="37" t="str">
        <f t="shared" si="46"/>
        <v>non validé</v>
      </c>
      <c r="I39" s="38" t="b">
        <f t="shared" si="37"/>
        <v>0</v>
      </c>
      <c r="J39" s="36"/>
      <c r="K39" s="39" t="str">
        <f t="shared" si="2"/>
        <v>non validé</v>
      </c>
      <c r="L39" s="39" t="str">
        <f t="shared" si="19"/>
        <v>non validé</v>
      </c>
      <c r="M39" s="39" t="str">
        <f t="shared" si="19"/>
        <v>non validé</v>
      </c>
      <c r="N39" s="40" t="b">
        <f t="shared" si="38"/>
        <v>0</v>
      </c>
      <c r="O39" s="41"/>
      <c r="P39" s="42">
        <f t="shared" si="51"/>
        <v>0</v>
      </c>
      <c r="Q39" s="42">
        <f t="shared" si="51"/>
        <v>0</v>
      </c>
      <c r="R39" s="42">
        <f t="shared" si="6"/>
        <v>0</v>
      </c>
      <c r="S39" s="35"/>
      <c r="T39" s="43">
        <f t="shared" si="39"/>
        <v>0</v>
      </c>
      <c r="U39" s="44" t="str">
        <f t="shared" si="8"/>
        <v>non validé</v>
      </c>
      <c r="V39" s="44" t="str">
        <f t="shared" si="9"/>
        <v>non validé</v>
      </c>
      <c r="W39" s="44" t="str">
        <f t="shared" si="10"/>
        <v>non validé</v>
      </c>
      <c r="X39" s="40" t="b">
        <f t="shared" si="40"/>
        <v>0</v>
      </c>
      <c r="Y39" s="50"/>
      <c r="Z39" s="34" t="str">
        <f t="shared" si="12"/>
        <v>non validé</v>
      </c>
      <c r="AA39" s="34" t="str">
        <f t="shared" si="21"/>
        <v>non validé</v>
      </c>
      <c r="AB39" s="34" t="str">
        <f t="shared" si="22"/>
        <v>non validé</v>
      </c>
      <c r="AC39" s="45" t="b">
        <f t="shared" si="41"/>
        <v>0</v>
      </c>
      <c r="AD39" s="80" t="str">
        <f t="shared" si="48"/>
        <v/>
      </c>
      <c r="AE39" s="81" t="str">
        <f t="shared" si="49"/>
        <v/>
      </c>
      <c r="AF39" s="47" t="str">
        <f t="shared" si="44"/>
        <v/>
      </c>
      <c r="AG39" s="48" t="str">
        <f t="shared" si="50"/>
        <v/>
      </c>
      <c r="AH39" s="48" t="str">
        <f t="shared" si="47"/>
        <v>non validé</v>
      </c>
      <c r="AI39" s="48" t="e">
        <f>IF(AND(#REF!="validé",#REF!="validé")=TRUE,"validé","non validé")</f>
        <v>#REF!</v>
      </c>
      <c r="AJ39" s="48" t="e">
        <f>IF(AND(#REF!="validé",#REF!="validé")=TRUE,"validé","non validé")</f>
        <v>#REF!</v>
      </c>
      <c r="AK39" s="49" t="e">
        <f t="shared" si="18"/>
        <v>#REF!</v>
      </c>
    </row>
    <row r="40" spans="1:37" ht="19" x14ac:dyDescent="0.2">
      <c r="A40" s="85"/>
      <c r="B40" s="85"/>
      <c r="C40" s="68"/>
      <c r="D40" s="35"/>
      <c r="E40" s="36"/>
      <c r="F40" s="37" t="str">
        <f t="shared" si="46"/>
        <v>non validé</v>
      </c>
      <c r="G40" s="37" t="str">
        <f t="shared" si="46"/>
        <v>non validé</v>
      </c>
      <c r="H40" s="37" t="str">
        <f t="shared" si="46"/>
        <v>non validé</v>
      </c>
      <c r="I40" s="38" t="b">
        <f t="shared" ref="I40:I87" si="52">IF($D40="verte",F40,IF($D40="Bleue",G40,IF($D40="jaune",H40)))</f>
        <v>0</v>
      </c>
      <c r="J40" s="36"/>
      <c r="K40" s="39" t="str">
        <f t="shared" ref="K40:K87" si="53">IF($J40*10&gt;=50,"validé","non validé")</f>
        <v>non validé</v>
      </c>
      <c r="L40" s="39" t="str">
        <f t="shared" si="19"/>
        <v>non validé</v>
      </c>
      <c r="M40" s="39" t="str">
        <f t="shared" si="19"/>
        <v>non validé</v>
      </c>
      <c r="N40" s="40" t="b">
        <f t="shared" ref="N40:N87" si="54">IF($D40="Verte",K40,IF($D40="Bleue",L40,IF($D40="Jaune",M40)))</f>
        <v>0</v>
      </c>
      <c r="O40" s="41"/>
      <c r="P40" s="42">
        <f t="shared" si="51"/>
        <v>0</v>
      </c>
      <c r="Q40" s="42">
        <f t="shared" si="51"/>
        <v>0</v>
      </c>
      <c r="R40" s="42">
        <f t="shared" ref="R40:R87" si="55">IF($O40=0,0,100-((INT($O40)+($O40-INT($O40))*100/60)-X$2))</f>
        <v>0</v>
      </c>
      <c r="S40" s="35"/>
      <c r="T40" s="43">
        <f t="shared" ref="T40:T87" si="56">IF(O40=0,0,IF($D40="verte",P40-S40*10,IF($D40="Bleue",Q40-S40*20,IF($D40="jaune",R40))))</f>
        <v>0</v>
      </c>
      <c r="U40" s="44" t="str">
        <f t="shared" ref="U40:U87" si="57">IF(T40&gt;=70,"validé","non validé")</f>
        <v>non validé</v>
      </c>
      <c r="V40" s="44" t="str">
        <f t="shared" ref="V40:V87" si="58">IF(T40&gt;=76,"validé","non validé")</f>
        <v>non validé</v>
      </c>
      <c r="W40" s="44" t="str">
        <f t="shared" ref="W40:W87" si="59">IF(S40=0,IF(T40&gt;=70,"validé","non validé"),"non validé")</f>
        <v>non validé</v>
      </c>
      <c r="X40" s="40" t="b">
        <f t="shared" ref="X40:X87" si="60">IF($D40="verte",U40,IF($D40="Bleue",V40,IF($D40="jaune",W40)))</f>
        <v>0</v>
      </c>
      <c r="Y40" s="50"/>
      <c r="Z40" s="34" t="str">
        <f t="shared" ref="Z40:Z87" si="61">IF($Y40=0,"non validé", IF($Y40&lt;=2*$AC$2,"validé","non validé"))</f>
        <v>non validé</v>
      </c>
      <c r="AA40" s="34" t="str">
        <f t="shared" si="21"/>
        <v>non validé</v>
      </c>
      <c r="AB40" s="34" t="str">
        <f t="shared" si="22"/>
        <v>non validé</v>
      </c>
      <c r="AC40" s="45" t="b">
        <f t="shared" ref="AC40:AC87" si="62">IF($D40="verte",Z40,IF($D40="Bleue",AA40,IF($D40="jaune",AB40)))</f>
        <v>0</v>
      </c>
      <c r="AD40" s="80" t="str">
        <f t="shared" si="48"/>
        <v/>
      </c>
      <c r="AE40" s="81" t="str">
        <f t="shared" si="49"/>
        <v/>
      </c>
      <c r="AF40" s="47" t="str">
        <f t="shared" si="44"/>
        <v/>
      </c>
      <c r="AG40" s="48" t="str">
        <f t="shared" si="50"/>
        <v/>
      </c>
      <c r="AH40" s="48" t="str">
        <f t="shared" si="47"/>
        <v>non validé</v>
      </c>
      <c r="AI40" s="48" t="e">
        <f>IF(AND(#REF!="validé",#REF!="validé")=TRUE,"validé","non validé")</f>
        <v>#REF!</v>
      </c>
      <c r="AJ40" s="48" t="e">
        <f>IF(AND(#REF!="validé",#REF!="validé")=TRUE,"validé","non validé")</f>
        <v>#REF!</v>
      </c>
      <c r="AK40" s="49" t="e">
        <f t="shared" ref="AK40:AK87" si="63">IF(OR(AG40="Verte",AG40="Bleue",AG40="Jaune")=TRUE,AH40,IF(AG40="Orange",AI40,AJ40))</f>
        <v>#REF!</v>
      </c>
    </row>
    <row r="41" spans="1:37" ht="19" x14ac:dyDescent="0.2">
      <c r="A41" s="85"/>
      <c r="B41" s="85"/>
      <c r="C41" s="68"/>
      <c r="D41" s="35"/>
      <c r="E41" s="36"/>
      <c r="F41" s="37" t="str">
        <f t="shared" si="46"/>
        <v>non validé</v>
      </c>
      <c r="G41" s="37" t="str">
        <f t="shared" si="46"/>
        <v>non validé</v>
      </c>
      <c r="H41" s="37" t="str">
        <f t="shared" si="46"/>
        <v>non validé</v>
      </c>
      <c r="I41" s="38" t="b">
        <f t="shared" si="52"/>
        <v>0</v>
      </c>
      <c r="J41" s="36"/>
      <c r="K41" s="39" t="str">
        <f t="shared" si="53"/>
        <v>non validé</v>
      </c>
      <c r="L41" s="39" t="str">
        <f t="shared" si="19"/>
        <v>non validé</v>
      </c>
      <c r="M41" s="39" t="str">
        <f t="shared" si="19"/>
        <v>non validé</v>
      </c>
      <c r="N41" s="40" t="b">
        <f t="shared" si="54"/>
        <v>0</v>
      </c>
      <c r="O41" s="41"/>
      <c r="P41" s="42">
        <f t="shared" si="51"/>
        <v>0</v>
      </c>
      <c r="Q41" s="42">
        <f t="shared" si="51"/>
        <v>0</v>
      </c>
      <c r="R41" s="42">
        <f t="shared" si="55"/>
        <v>0</v>
      </c>
      <c r="S41" s="35"/>
      <c r="T41" s="43">
        <f t="shared" si="56"/>
        <v>0</v>
      </c>
      <c r="U41" s="44" t="str">
        <f t="shared" si="57"/>
        <v>non validé</v>
      </c>
      <c r="V41" s="44" t="str">
        <f t="shared" si="58"/>
        <v>non validé</v>
      </c>
      <c r="W41" s="44" t="str">
        <f t="shared" si="59"/>
        <v>non validé</v>
      </c>
      <c r="X41" s="40" t="b">
        <f t="shared" si="60"/>
        <v>0</v>
      </c>
      <c r="Y41" s="50"/>
      <c r="Z41" s="34" t="str">
        <f t="shared" si="61"/>
        <v>non validé</v>
      </c>
      <c r="AA41" s="34" t="str">
        <f t="shared" ref="AA41:AA87" si="64">IF($Y41=0,"non validé", IF($Y41&lt;=1.8*$AD$2,"validé","non validé"))</f>
        <v>non validé</v>
      </c>
      <c r="AB41" s="34" t="str">
        <f t="shared" ref="AB41:AB87" si="65">IF($Y41=0,"non validé",IF($Y41&lt;=1.6*$AE$2,"validé","non validé"))</f>
        <v>non validé</v>
      </c>
      <c r="AC41" s="45" t="b">
        <f t="shared" si="62"/>
        <v>0</v>
      </c>
      <c r="AD41" s="80" t="str">
        <f t="shared" si="48"/>
        <v/>
      </c>
      <c r="AE41" s="81" t="str">
        <f t="shared" si="49"/>
        <v/>
      </c>
      <c r="AF41" s="47" t="str">
        <f t="shared" si="44"/>
        <v/>
      </c>
      <c r="AG41" s="48" t="str">
        <f t="shared" si="50"/>
        <v/>
      </c>
      <c r="AH41" s="48" t="str">
        <f t="shared" si="47"/>
        <v>non validé</v>
      </c>
      <c r="AI41" s="48" t="e">
        <f>IF(AND(#REF!="validé",#REF!="validé")=TRUE,"validé","non validé")</f>
        <v>#REF!</v>
      </c>
      <c r="AJ41" s="48" t="e">
        <f>IF(AND(#REF!="validé",#REF!="validé")=TRUE,"validé","non validé")</f>
        <v>#REF!</v>
      </c>
      <c r="AK41" s="49" t="e">
        <f t="shared" si="63"/>
        <v>#REF!</v>
      </c>
    </row>
    <row r="42" spans="1:37" ht="19" x14ac:dyDescent="0.2">
      <c r="A42" s="85"/>
      <c r="B42" s="85"/>
      <c r="C42" s="68"/>
      <c r="D42" s="35"/>
      <c r="E42" s="36"/>
      <c r="F42" s="37" t="str">
        <f t="shared" si="46"/>
        <v>non validé</v>
      </c>
      <c r="G42" s="37" t="str">
        <f t="shared" si="46"/>
        <v>non validé</v>
      </c>
      <c r="H42" s="37" t="str">
        <f t="shared" si="46"/>
        <v>non validé</v>
      </c>
      <c r="I42" s="38" t="b">
        <f t="shared" si="52"/>
        <v>0</v>
      </c>
      <c r="J42" s="36"/>
      <c r="K42" s="39" t="str">
        <f t="shared" si="53"/>
        <v>non validé</v>
      </c>
      <c r="L42" s="39" t="str">
        <f t="shared" ref="L42:M87" si="66">IF($J42*8&gt;=64,"validé","non validé")</f>
        <v>non validé</v>
      </c>
      <c r="M42" s="39" t="str">
        <f t="shared" si="66"/>
        <v>non validé</v>
      </c>
      <c r="N42" s="40" t="b">
        <f t="shared" si="54"/>
        <v>0</v>
      </c>
      <c r="O42" s="41"/>
      <c r="P42" s="42">
        <f t="shared" si="51"/>
        <v>0</v>
      </c>
      <c r="Q42" s="42">
        <f t="shared" si="51"/>
        <v>0</v>
      </c>
      <c r="R42" s="42">
        <f t="shared" si="55"/>
        <v>0</v>
      </c>
      <c r="S42" s="35"/>
      <c r="T42" s="43">
        <f t="shared" si="56"/>
        <v>0</v>
      </c>
      <c r="U42" s="44" t="str">
        <f t="shared" si="57"/>
        <v>non validé</v>
      </c>
      <c r="V42" s="44" t="str">
        <f t="shared" si="58"/>
        <v>non validé</v>
      </c>
      <c r="W42" s="44" t="str">
        <f t="shared" si="59"/>
        <v>non validé</v>
      </c>
      <c r="X42" s="40" t="b">
        <f t="shared" si="60"/>
        <v>0</v>
      </c>
      <c r="Y42" s="50"/>
      <c r="Z42" s="34" t="str">
        <f t="shared" si="61"/>
        <v>non validé</v>
      </c>
      <c r="AA42" s="34" t="str">
        <f t="shared" si="64"/>
        <v>non validé</v>
      </c>
      <c r="AB42" s="34" t="str">
        <f t="shared" si="65"/>
        <v>non validé</v>
      </c>
      <c r="AC42" s="45" t="b">
        <f t="shared" si="62"/>
        <v>0</v>
      </c>
      <c r="AD42" s="80" t="str">
        <f t="shared" si="48"/>
        <v/>
      </c>
      <c r="AE42" s="81" t="str">
        <f t="shared" si="49"/>
        <v/>
      </c>
      <c r="AF42" s="47" t="str">
        <f t="shared" si="44"/>
        <v/>
      </c>
      <c r="AG42" s="48" t="str">
        <f t="shared" si="50"/>
        <v/>
      </c>
      <c r="AH42" s="48" t="str">
        <f t="shared" si="47"/>
        <v>non validé</v>
      </c>
      <c r="AI42" s="48" t="e">
        <f>IF(AND(#REF!="validé",#REF!="validé")=TRUE,"validé","non validé")</f>
        <v>#REF!</v>
      </c>
      <c r="AJ42" s="48" t="e">
        <f>IF(AND(#REF!="validé",#REF!="validé")=TRUE,"validé","non validé")</f>
        <v>#REF!</v>
      </c>
      <c r="AK42" s="49" t="e">
        <f t="shared" si="63"/>
        <v>#REF!</v>
      </c>
    </row>
    <row r="43" spans="1:37" ht="19" x14ac:dyDescent="0.2">
      <c r="A43" s="85"/>
      <c r="B43" s="85"/>
      <c r="C43" s="68"/>
      <c r="D43" s="35"/>
      <c r="E43" s="36"/>
      <c r="F43" s="37" t="str">
        <f t="shared" si="46"/>
        <v>non validé</v>
      </c>
      <c r="G43" s="37" t="str">
        <f t="shared" si="46"/>
        <v>non validé</v>
      </c>
      <c r="H43" s="37" t="str">
        <f t="shared" si="46"/>
        <v>non validé</v>
      </c>
      <c r="I43" s="38" t="b">
        <f t="shared" si="52"/>
        <v>0</v>
      </c>
      <c r="J43" s="36"/>
      <c r="K43" s="39" t="str">
        <f t="shared" si="53"/>
        <v>non validé</v>
      </c>
      <c r="L43" s="39" t="str">
        <f t="shared" si="66"/>
        <v>non validé</v>
      </c>
      <c r="M43" s="39" t="str">
        <f t="shared" si="66"/>
        <v>non validé</v>
      </c>
      <c r="N43" s="40" t="b">
        <f t="shared" si="54"/>
        <v>0</v>
      </c>
      <c r="O43" s="41"/>
      <c r="P43" s="42">
        <f t="shared" si="51"/>
        <v>0</v>
      </c>
      <c r="Q43" s="42">
        <f t="shared" si="51"/>
        <v>0</v>
      </c>
      <c r="R43" s="42">
        <f t="shared" si="55"/>
        <v>0</v>
      </c>
      <c r="S43" s="35"/>
      <c r="T43" s="43">
        <f t="shared" si="56"/>
        <v>0</v>
      </c>
      <c r="U43" s="44" t="str">
        <f t="shared" si="57"/>
        <v>non validé</v>
      </c>
      <c r="V43" s="44" t="str">
        <f t="shared" si="58"/>
        <v>non validé</v>
      </c>
      <c r="W43" s="44" t="str">
        <f t="shared" si="59"/>
        <v>non validé</v>
      </c>
      <c r="X43" s="40" t="b">
        <f t="shared" si="60"/>
        <v>0</v>
      </c>
      <c r="Y43" s="50"/>
      <c r="Z43" s="34" t="str">
        <f t="shared" si="61"/>
        <v>non validé</v>
      </c>
      <c r="AA43" s="34" t="str">
        <f t="shared" si="64"/>
        <v>non validé</v>
      </c>
      <c r="AB43" s="34" t="str">
        <f t="shared" si="65"/>
        <v>non validé</v>
      </c>
      <c r="AC43" s="45" t="b">
        <f t="shared" si="62"/>
        <v>0</v>
      </c>
      <c r="AD43" s="80" t="str">
        <f t="shared" si="48"/>
        <v/>
      </c>
      <c r="AE43" s="81" t="str">
        <f t="shared" si="49"/>
        <v/>
      </c>
      <c r="AF43" s="47" t="str">
        <f t="shared" si="44"/>
        <v/>
      </c>
      <c r="AG43" s="48" t="str">
        <f t="shared" si="50"/>
        <v/>
      </c>
      <c r="AH43" s="48" t="str">
        <f t="shared" si="47"/>
        <v>non validé</v>
      </c>
      <c r="AI43" s="48" t="e">
        <f>IF(AND(#REF!="validé",#REF!="validé")=TRUE,"validé","non validé")</f>
        <v>#REF!</v>
      </c>
      <c r="AJ43" s="48" t="e">
        <f>IF(AND(#REF!="validé",#REF!="validé")=TRUE,"validé","non validé")</f>
        <v>#REF!</v>
      </c>
      <c r="AK43" s="49" t="e">
        <f t="shared" si="63"/>
        <v>#REF!</v>
      </c>
    </row>
    <row r="44" spans="1:37" ht="19" x14ac:dyDescent="0.2">
      <c r="A44" s="85"/>
      <c r="B44" s="85"/>
      <c r="C44" s="68"/>
      <c r="D44" s="35"/>
      <c r="E44" s="36"/>
      <c r="F44" s="37" t="str">
        <f t="shared" si="46"/>
        <v>non validé</v>
      </c>
      <c r="G44" s="37" t="str">
        <f t="shared" si="46"/>
        <v>non validé</v>
      </c>
      <c r="H44" s="37" t="str">
        <f t="shared" si="46"/>
        <v>non validé</v>
      </c>
      <c r="I44" s="38" t="b">
        <f t="shared" si="52"/>
        <v>0</v>
      </c>
      <c r="J44" s="36"/>
      <c r="K44" s="39" t="str">
        <f t="shared" si="53"/>
        <v>non validé</v>
      </c>
      <c r="L44" s="39" t="str">
        <f t="shared" si="66"/>
        <v>non validé</v>
      </c>
      <c r="M44" s="39" t="str">
        <f t="shared" si="66"/>
        <v>non validé</v>
      </c>
      <c r="N44" s="40" t="b">
        <f t="shared" si="54"/>
        <v>0</v>
      </c>
      <c r="O44" s="41"/>
      <c r="P44" s="42">
        <f t="shared" si="51"/>
        <v>0</v>
      </c>
      <c r="Q44" s="42">
        <f t="shared" si="51"/>
        <v>0</v>
      </c>
      <c r="R44" s="42">
        <f t="shared" si="55"/>
        <v>0</v>
      </c>
      <c r="S44" s="35"/>
      <c r="T44" s="43">
        <f t="shared" si="56"/>
        <v>0</v>
      </c>
      <c r="U44" s="44" t="str">
        <f t="shared" si="57"/>
        <v>non validé</v>
      </c>
      <c r="V44" s="44" t="str">
        <f t="shared" si="58"/>
        <v>non validé</v>
      </c>
      <c r="W44" s="44" t="str">
        <f t="shared" si="59"/>
        <v>non validé</v>
      </c>
      <c r="X44" s="40" t="b">
        <f t="shared" si="60"/>
        <v>0</v>
      </c>
      <c r="Y44" s="50"/>
      <c r="Z44" s="34" t="str">
        <f t="shared" si="61"/>
        <v>non validé</v>
      </c>
      <c r="AA44" s="34" t="str">
        <f t="shared" si="64"/>
        <v>non validé</v>
      </c>
      <c r="AB44" s="34" t="str">
        <f t="shared" si="65"/>
        <v>non validé</v>
      </c>
      <c r="AC44" s="45" t="b">
        <f t="shared" si="62"/>
        <v>0</v>
      </c>
      <c r="AD44" s="80" t="str">
        <f t="shared" si="48"/>
        <v/>
      </c>
      <c r="AE44" s="81" t="str">
        <f t="shared" si="49"/>
        <v/>
      </c>
      <c r="AF44" s="47" t="str">
        <f t="shared" si="44"/>
        <v/>
      </c>
      <c r="AG44" s="48" t="str">
        <f t="shared" si="50"/>
        <v/>
      </c>
      <c r="AH44" s="48" t="str">
        <f t="shared" si="47"/>
        <v>non validé</v>
      </c>
      <c r="AI44" s="48" t="e">
        <f>IF(AND(#REF!="validé",#REF!="validé")=TRUE,"validé","non validé")</f>
        <v>#REF!</v>
      </c>
      <c r="AJ44" s="48" t="e">
        <f>IF(AND(#REF!="validé",#REF!="validé")=TRUE,"validé","non validé")</f>
        <v>#REF!</v>
      </c>
      <c r="AK44" s="49" t="e">
        <f t="shared" si="63"/>
        <v>#REF!</v>
      </c>
    </row>
    <row r="45" spans="1:37" ht="19" x14ac:dyDescent="0.2">
      <c r="A45" s="85"/>
      <c r="B45" s="85"/>
      <c r="C45" s="68"/>
      <c r="D45" s="35"/>
      <c r="E45" s="36"/>
      <c r="F45" s="37" t="str">
        <f t="shared" si="46"/>
        <v>non validé</v>
      </c>
      <c r="G45" s="37" t="str">
        <f t="shared" si="46"/>
        <v>non validé</v>
      </c>
      <c r="H45" s="37" t="str">
        <f t="shared" si="46"/>
        <v>non validé</v>
      </c>
      <c r="I45" s="38" t="b">
        <f t="shared" si="52"/>
        <v>0</v>
      </c>
      <c r="J45" s="36"/>
      <c r="K45" s="39" t="str">
        <f t="shared" si="53"/>
        <v>non validé</v>
      </c>
      <c r="L45" s="39" t="str">
        <f t="shared" si="66"/>
        <v>non validé</v>
      </c>
      <c r="M45" s="39" t="str">
        <f t="shared" si="66"/>
        <v>non validé</v>
      </c>
      <c r="N45" s="40" t="b">
        <f t="shared" si="54"/>
        <v>0</v>
      </c>
      <c r="O45" s="41"/>
      <c r="P45" s="42">
        <f t="shared" si="51"/>
        <v>0</v>
      </c>
      <c r="Q45" s="42">
        <f t="shared" si="51"/>
        <v>0</v>
      </c>
      <c r="R45" s="42">
        <f t="shared" si="55"/>
        <v>0</v>
      </c>
      <c r="S45" s="35"/>
      <c r="T45" s="43">
        <f t="shared" si="56"/>
        <v>0</v>
      </c>
      <c r="U45" s="44" t="str">
        <f t="shared" si="57"/>
        <v>non validé</v>
      </c>
      <c r="V45" s="44" t="str">
        <f t="shared" si="58"/>
        <v>non validé</v>
      </c>
      <c r="W45" s="44" t="str">
        <f t="shared" si="59"/>
        <v>non validé</v>
      </c>
      <c r="X45" s="40" t="b">
        <f t="shared" si="60"/>
        <v>0</v>
      </c>
      <c r="Y45" s="50"/>
      <c r="Z45" s="34" t="str">
        <f t="shared" si="61"/>
        <v>non validé</v>
      </c>
      <c r="AA45" s="34" t="str">
        <f t="shared" si="64"/>
        <v>non validé</v>
      </c>
      <c r="AB45" s="34" t="str">
        <f t="shared" si="65"/>
        <v>non validé</v>
      </c>
      <c r="AC45" s="45" t="b">
        <f t="shared" si="62"/>
        <v>0</v>
      </c>
      <c r="AD45" s="80" t="str">
        <f t="shared" si="48"/>
        <v/>
      </c>
      <c r="AE45" s="81" t="str">
        <f t="shared" si="49"/>
        <v/>
      </c>
      <c r="AF45" s="47" t="str">
        <f t="shared" si="44"/>
        <v/>
      </c>
      <c r="AG45" s="48" t="str">
        <f t="shared" si="50"/>
        <v/>
      </c>
      <c r="AH45" s="48" t="str">
        <f t="shared" si="47"/>
        <v>non validé</v>
      </c>
      <c r="AI45" s="48" t="e">
        <f>IF(AND(#REF!="validé",#REF!="validé")=TRUE,"validé","non validé")</f>
        <v>#REF!</v>
      </c>
      <c r="AJ45" s="48" t="e">
        <f>IF(AND(#REF!="validé",#REF!="validé")=TRUE,"validé","non validé")</f>
        <v>#REF!</v>
      </c>
      <c r="AK45" s="49" t="e">
        <f t="shared" si="63"/>
        <v>#REF!</v>
      </c>
    </row>
    <row r="46" spans="1:37" ht="19" x14ac:dyDescent="0.2">
      <c r="A46" s="85"/>
      <c r="B46" s="85"/>
      <c r="C46" s="68"/>
      <c r="D46" s="35"/>
      <c r="E46" s="36"/>
      <c r="F46" s="37" t="str">
        <f t="shared" si="46"/>
        <v>non validé</v>
      </c>
      <c r="G46" s="37" t="str">
        <f t="shared" si="46"/>
        <v>non validé</v>
      </c>
      <c r="H46" s="37" t="str">
        <f t="shared" si="46"/>
        <v>non validé</v>
      </c>
      <c r="I46" s="38" t="b">
        <f t="shared" si="52"/>
        <v>0</v>
      </c>
      <c r="J46" s="36"/>
      <c r="K46" s="39" t="str">
        <f t="shared" si="53"/>
        <v>non validé</v>
      </c>
      <c r="L46" s="39" t="str">
        <f t="shared" si="66"/>
        <v>non validé</v>
      </c>
      <c r="M46" s="39" t="str">
        <f t="shared" si="66"/>
        <v>non validé</v>
      </c>
      <c r="N46" s="40" t="b">
        <f t="shared" si="54"/>
        <v>0</v>
      </c>
      <c r="O46" s="41"/>
      <c r="P46" s="42">
        <f t="shared" si="51"/>
        <v>0</v>
      </c>
      <c r="Q46" s="42">
        <f t="shared" si="51"/>
        <v>0</v>
      </c>
      <c r="R46" s="42">
        <f t="shared" si="55"/>
        <v>0</v>
      </c>
      <c r="S46" s="35"/>
      <c r="T46" s="43">
        <f t="shared" si="56"/>
        <v>0</v>
      </c>
      <c r="U46" s="44" t="str">
        <f t="shared" si="57"/>
        <v>non validé</v>
      </c>
      <c r="V46" s="44" t="str">
        <f t="shared" si="58"/>
        <v>non validé</v>
      </c>
      <c r="W46" s="44" t="str">
        <f t="shared" si="59"/>
        <v>non validé</v>
      </c>
      <c r="X46" s="40" t="b">
        <f t="shared" si="60"/>
        <v>0</v>
      </c>
      <c r="Y46" s="50"/>
      <c r="Z46" s="34" t="str">
        <f t="shared" si="61"/>
        <v>non validé</v>
      </c>
      <c r="AA46" s="34" t="str">
        <f t="shared" si="64"/>
        <v>non validé</v>
      </c>
      <c r="AB46" s="34" t="str">
        <f t="shared" si="65"/>
        <v>non validé</v>
      </c>
      <c r="AC46" s="45" t="b">
        <f t="shared" si="62"/>
        <v>0</v>
      </c>
      <c r="AD46" s="80" t="str">
        <f t="shared" si="48"/>
        <v/>
      </c>
      <c r="AE46" s="81" t="str">
        <f t="shared" si="49"/>
        <v/>
      </c>
      <c r="AF46" s="47" t="str">
        <f t="shared" si="44"/>
        <v/>
      </c>
      <c r="AG46" s="48" t="str">
        <f t="shared" si="50"/>
        <v/>
      </c>
      <c r="AH46" s="48" t="str">
        <f t="shared" si="47"/>
        <v>non validé</v>
      </c>
      <c r="AI46" s="48" t="e">
        <f>IF(AND(#REF!="validé",#REF!="validé")=TRUE,"validé","non validé")</f>
        <v>#REF!</v>
      </c>
      <c r="AJ46" s="48" t="e">
        <f>IF(AND(#REF!="validé",#REF!="validé")=TRUE,"validé","non validé")</f>
        <v>#REF!</v>
      </c>
      <c r="AK46" s="49" t="e">
        <f t="shared" si="63"/>
        <v>#REF!</v>
      </c>
    </row>
    <row r="47" spans="1:37" ht="19" x14ac:dyDescent="0.2">
      <c r="A47" s="85"/>
      <c r="B47" s="85"/>
      <c r="C47" s="68"/>
      <c r="D47" s="35"/>
      <c r="E47" s="36"/>
      <c r="F47" s="37" t="str">
        <f t="shared" si="46"/>
        <v>non validé</v>
      </c>
      <c r="G47" s="37" t="str">
        <f t="shared" si="46"/>
        <v>non validé</v>
      </c>
      <c r="H47" s="37" t="str">
        <f t="shared" si="46"/>
        <v>non validé</v>
      </c>
      <c r="I47" s="38" t="b">
        <f t="shared" si="52"/>
        <v>0</v>
      </c>
      <c r="J47" s="36"/>
      <c r="K47" s="39" t="str">
        <f t="shared" si="53"/>
        <v>non validé</v>
      </c>
      <c r="L47" s="39" t="str">
        <f t="shared" si="66"/>
        <v>non validé</v>
      </c>
      <c r="M47" s="39" t="str">
        <f t="shared" si="66"/>
        <v>non validé</v>
      </c>
      <c r="N47" s="40" t="b">
        <f t="shared" si="54"/>
        <v>0</v>
      </c>
      <c r="O47" s="41"/>
      <c r="P47" s="42">
        <f t="shared" si="51"/>
        <v>0</v>
      </c>
      <c r="Q47" s="42">
        <f t="shared" si="51"/>
        <v>0</v>
      </c>
      <c r="R47" s="42">
        <f t="shared" si="55"/>
        <v>0</v>
      </c>
      <c r="S47" s="35"/>
      <c r="T47" s="43">
        <f t="shared" si="56"/>
        <v>0</v>
      </c>
      <c r="U47" s="44" t="str">
        <f t="shared" si="57"/>
        <v>non validé</v>
      </c>
      <c r="V47" s="44" t="str">
        <f t="shared" si="58"/>
        <v>non validé</v>
      </c>
      <c r="W47" s="44" t="str">
        <f t="shared" si="59"/>
        <v>non validé</v>
      </c>
      <c r="X47" s="40" t="b">
        <f t="shared" si="60"/>
        <v>0</v>
      </c>
      <c r="Y47" s="50"/>
      <c r="Z47" s="34" t="str">
        <f t="shared" si="61"/>
        <v>non validé</v>
      </c>
      <c r="AA47" s="34" t="str">
        <f t="shared" si="64"/>
        <v>non validé</v>
      </c>
      <c r="AB47" s="34" t="str">
        <f t="shared" si="65"/>
        <v>non validé</v>
      </c>
      <c r="AC47" s="45" t="b">
        <f t="shared" si="62"/>
        <v>0</v>
      </c>
      <c r="AD47" s="80" t="str">
        <f t="shared" si="48"/>
        <v/>
      </c>
      <c r="AE47" s="81" t="str">
        <f t="shared" si="49"/>
        <v/>
      </c>
      <c r="AF47" s="47" t="str">
        <f t="shared" si="44"/>
        <v/>
      </c>
      <c r="AG47" s="48" t="str">
        <f t="shared" si="50"/>
        <v/>
      </c>
      <c r="AH47" s="48" t="str">
        <f t="shared" si="47"/>
        <v>non validé</v>
      </c>
      <c r="AI47" s="48" t="e">
        <f>IF(AND(#REF!="validé",#REF!="validé")=TRUE,"validé","non validé")</f>
        <v>#REF!</v>
      </c>
      <c r="AJ47" s="48" t="e">
        <f>IF(AND(#REF!="validé",#REF!="validé")=TRUE,"validé","non validé")</f>
        <v>#REF!</v>
      </c>
      <c r="AK47" s="49" t="e">
        <f t="shared" si="63"/>
        <v>#REF!</v>
      </c>
    </row>
    <row r="48" spans="1:37" ht="19" x14ac:dyDescent="0.2">
      <c r="A48" s="85"/>
      <c r="B48" s="85"/>
      <c r="C48" s="68"/>
      <c r="D48" s="35"/>
      <c r="E48" s="36"/>
      <c r="F48" s="37" t="str">
        <f t="shared" si="46"/>
        <v>non validé</v>
      </c>
      <c r="G48" s="37" t="str">
        <f t="shared" si="46"/>
        <v>non validé</v>
      </c>
      <c r="H48" s="37" t="str">
        <f t="shared" si="46"/>
        <v>non validé</v>
      </c>
      <c r="I48" s="38" t="b">
        <f t="shared" si="52"/>
        <v>0</v>
      </c>
      <c r="J48" s="36"/>
      <c r="K48" s="39" t="str">
        <f t="shared" si="53"/>
        <v>non validé</v>
      </c>
      <c r="L48" s="39" t="str">
        <f t="shared" si="66"/>
        <v>non validé</v>
      </c>
      <c r="M48" s="39" t="str">
        <f t="shared" si="66"/>
        <v>non validé</v>
      </c>
      <c r="N48" s="40" t="b">
        <f t="shared" si="54"/>
        <v>0</v>
      </c>
      <c r="O48" s="41"/>
      <c r="P48" s="42">
        <f t="shared" si="51"/>
        <v>0</v>
      </c>
      <c r="Q48" s="42">
        <f t="shared" si="51"/>
        <v>0</v>
      </c>
      <c r="R48" s="42">
        <f t="shared" si="55"/>
        <v>0</v>
      </c>
      <c r="S48" s="35"/>
      <c r="T48" s="43">
        <f t="shared" si="56"/>
        <v>0</v>
      </c>
      <c r="U48" s="44" t="str">
        <f t="shared" si="57"/>
        <v>non validé</v>
      </c>
      <c r="V48" s="44" t="str">
        <f t="shared" si="58"/>
        <v>non validé</v>
      </c>
      <c r="W48" s="44" t="str">
        <f t="shared" si="59"/>
        <v>non validé</v>
      </c>
      <c r="X48" s="40" t="b">
        <f t="shared" si="60"/>
        <v>0</v>
      </c>
      <c r="Y48" s="50"/>
      <c r="Z48" s="34" t="str">
        <f t="shared" si="61"/>
        <v>non validé</v>
      </c>
      <c r="AA48" s="34" t="str">
        <f t="shared" si="64"/>
        <v>non validé</v>
      </c>
      <c r="AB48" s="34" t="str">
        <f t="shared" si="65"/>
        <v>non validé</v>
      </c>
      <c r="AC48" s="45" t="b">
        <f t="shared" si="62"/>
        <v>0</v>
      </c>
      <c r="AD48" s="80" t="str">
        <f t="shared" si="48"/>
        <v/>
      </c>
      <c r="AE48" s="81" t="str">
        <f t="shared" si="49"/>
        <v/>
      </c>
      <c r="AF48" s="47" t="str">
        <f t="shared" si="44"/>
        <v/>
      </c>
      <c r="AG48" s="48" t="str">
        <f t="shared" si="50"/>
        <v/>
      </c>
      <c r="AH48" s="48" t="str">
        <f t="shared" si="47"/>
        <v>non validé</v>
      </c>
      <c r="AI48" s="48" t="e">
        <f>IF(AND(#REF!="validé",#REF!="validé")=TRUE,"validé","non validé")</f>
        <v>#REF!</v>
      </c>
      <c r="AJ48" s="48" t="e">
        <f>IF(AND(#REF!="validé",#REF!="validé")=TRUE,"validé","non validé")</f>
        <v>#REF!</v>
      </c>
      <c r="AK48" s="49" t="e">
        <f t="shared" si="63"/>
        <v>#REF!</v>
      </c>
    </row>
    <row r="49" spans="1:37" ht="19" x14ac:dyDescent="0.2">
      <c r="A49" s="85"/>
      <c r="B49" s="85"/>
      <c r="C49" s="68"/>
      <c r="D49" s="35"/>
      <c r="E49" s="36"/>
      <c r="F49" s="37" t="str">
        <f t="shared" si="46"/>
        <v>non validé</v>
      </c>
      <c r="G49" s="37" t="str">
        <f t="shared" si="46"/>
        <v>non validé</v>
      </c>
      <c r="H49" s="37" t="str">
        <f t="shared" si="46"/>
        <v>non validé</v>
      </c>
      <c r="I49" s="38" t="b">
        <f t="shared" si="52"/>
        <v>0</v>
      </c>
      <c r="J49" s="36"/>
      <c r="K49" s="39" t="str">
        <f t="shared" si="53"/>
        <v>non validé</v>
      </c>
      <c r="L49" s="39" t="str">
        <f t="shared" si="66"/>
        <v>non validé</v>
      </c>
      <c r="M49" s="39" t="str">
        <f t="shared" si="66"/>
        <v>non validé</v>
      </c>
      <c r="N49" s="40" t="b">
        <f t="shared" si="54"/>
        <v>0</v>
      </c>
      <c r="O49" s="41"/>
      <c r="P49" s="42">
        <f t="shared" si="51"/>
        <v>0</v>
      </c>
      <c r="Q49" s="42">
        <f t="shared" si="51"/>
        <v>0</v>
      </c>
      <c r="R49" s="42">
        <f t="shared" si="55"/>
        <v>0</v>
      </c>
      <c r="S49" s="35"/>
      <c r="T49" s="43">
        <f t="shared" si="56"/>
        <v>0</v>
      </c>
      <c r="U49" s="44" t="str">
        <f t="shared" si="57"/>
        <v>non validé</v>
      </c>
      <c r="V49" s="44" t="str">
        <f t="shared" si="58"/>
        <v>non validé</v>
      </c>
      <c r="W49" s="44" t="str">
        <f t="shared" si="59"/>
        <v>non validé</v>
      </c>
      <c r="X49" s="40" t="b">
        <f t="shared" si="60"/>
        <v>0</v>
      </c>
      <c r="Y49" s="50"/>
      <c r="Z49" s="34" t="str">
        <f t="shared" si="61"/>
        <v>non validé</v>
      </c>
      <c r="AA49" s="34" t="str">
        <f t="shared" si="64"/>
        <v>non validé</v>
      </c>
      <c r="AB49" s="34" t="str">
        <f t="shared" si="65"/>
        <v>non validé</v>
      </c>
      <c r="AC49" s="45" t="b">
        <f t="shared" si="62"/>
        <v>0</v>
      </c>
      <c r="AD49" s="80" t="str">
        <f t="shared" si="48"/>
        <v/>
      </c>
      <c r="AE49" s="81" t="str">
        <f t="shared" si="49"/>
        <v/>
      </c>
      <c r="AF49" s="47" t="str">
        <f t="shared" si="44"/>
        <v/>
      </c>
      <c r="AG49" s="48" t="str">
        <f t="shared" si="50"/>
        <v/>
      </c>
      <c r="AH49" s="48" t="str">
        <f t="shared" si="47"/>
        <v>non validé</v>
      </c>
      <c r="AI49" s="48" t="e">
        <f>IF(AND(#REF!="validé",#REF!="validé")=TRUE,"validé","non validé")</f>
        <v>#REF!</v>
      </c>
      <c r="AJ49" s="48" t="e">
        <f>IF(AND(#REF!="validé",#REF!="validé")=TRUE,"validé","non validé")</f>
        <v>#REF!</v>
      </c>
      <c r="AK49" s="49" t="e">
        <f t="shared" si="63"/>
        <v>#REF!</v>
      </c>
    </row>
    <row r="50" spans="1:37" ht="19" x14ac:dyDescent="0.2">
      <c r="A50" s="85"/>
      <c r="B50" s="85"/>
      <c r="C50" s="68"/>
      <c r="D50" s="35"/>
      <c r="E50" s="36"/>
      <c r="F50" s="37" t="str">
        <f t="shared" si="46"/>
        <v>non validé</v>
      </c>
      <c r="G50" s="37" t="str">
        <f t="shared" si="46"/>
        <v>non validé</v>
      </c>
      <c r="H50" s="37" t="str">
        <f t="shared" si="46"/>
        <v>non validé</v>
      </c>
      <c r="I50" s="38" t="b">
        <f t="shared" si="52"/>
        <v>0</v>
      </c>
      <c r="J50" s="36"/>
      <c r="K50" s="39" t="str">
        <f t="shared" si="53"/>
        <v>non validé</v>
      </c>
      <c r="L50" s="39" t="str">
        <f t="shared" si="66"/>
        <v>non validé</v>
      </c>
      <c r="M50" s="39" t="str">
        <f t="shared" si="66"/>
        <v>non validé</v>
      </c>
      <c r="N50" s="40" t="b">
        <f t="shared" si="54"/>
        <v>0</v>
      </c>
      <c r="O50" s="41"/>
      <c r="P50" s="42">
        <f t="shared" si="51"/>
        <v>0</v>
      </c>
      <c r="Q50" s="42">
        <f t="shared" si="51"/>
        <v>0</v>
      </c>
      <c r="R50" s="42">
        <f t="shared" si="55"/>
        <v>0</v>
      </c>
      <c r="S50" s="35"/>
      <c r="T50" s="43">
        <f t="shared" si="56"/>
        <v>0</v>
      </c>
      <c r="U50" s="44" t="str">
        <f t="shared" si="57"/>
        <v>non validé</v>
      </c>
      <c r="V50" s="44" t="str">
        <f t="shared" si="58"/>
        <v>non validé</v>
      </c>
      <c r="W50" s="44" t="str">
        <f t="shared" si="59"/>
        <v>non validé</v>
      </c>
      <c r="X50" s="40" t="b">
        <f t="shared" si="60"/>
        <v>0</v>
      </c>
      <c r="Y50" s="50"/>
      <c r="Z50" s="34" t="str">
        <f t="shared" si="61"/>
        <v>non validé</v>
      </c>
      <c r="AA50" s="34" t="str">
        <f t="shared" si="64"/>
        <v>non validé</v>
      </c>
      <c r="AB50" s="34" t="str">
        <f t="shared" si="65"/>
        <v>non validé</v>
      </c>
      <c r="AC50" s="45" t="b">
        <f t="shared" si="62"/>
        <v>0</v>
      </c>
      <c r="AD50" s="80" t="str">
        <f t="shared" si="48"/>
        <v/>
      </c>
      <c r="AE50" s="81" t="str">
        <f t="shared" si="49"/>
        <v/>
      </c>
      <c r="AF50" s="47" t="str">
        <f t="shared" si="44"/>
        <v/>
      </c>
      <c r="AG50" s="48" t="str">
        <f t="shared" si="50"/>
        <v/>
      </c>
      <c r="AH50" s="48" t="str">
        <f t="shared" si="47"/>
        <v>non validé</v>
      </c>
      <c r="AI50" s="48" t="e">
        <f>IF(AND(#REF!="validé",#REF!="validé")=TRUE,"validé","non validé")</f>
        <v>#REF!</v>
      </c>
      <c r="AJ50" s="48" t="e">
        <f>IF(AND(#REF!="validé",#REF!="validé")=TRUE,"validé","non validé")</f>
        <v>#REF!</v>
      </c>
      <c r="AK50" s="49" t="e">
        <f t="shared" si="63"/>
        <v>#REF!</v>
      </c>
    </row>
    <row r="51" spans="1:37" ht="19" x14ac:dyDescent="0.2">
      <c r="A51" s="85"/>
      <c r="B51" s="85"/>
      <c r="C51" s="68"/>
      <c r="D51" s="35"/>
      <c r="E51" s="36"/>
      <c r="F51" s="37" t="str">
        <f t="shared" si="46"/>
        <v>non validé</v>
      </c>
      <c r="G51" s="37" t="str">
        <f t="shared" si="46"/>
        <v>non validé</v>
      </c>
      <c r="H51" s="37" t="str">
        <f t="shared" si="46"/>
        <v>non validé</v>
      </c>
      <c r="I51" s="38" t="b">
        <f t="shared" si="52"/>
        <v>0</v>
      </c>
      <c r="J51" s="36"/>
      <c r="K51" s="39" t="str">
        <f t="shared" si="53"/>
        <v>non validé</v>
      </c>
      <c r="L51" s="39" t="str">
        <f t="shared" si="66"/>
        <v>non validé</v>
      </c>
      <c r="M51" s="39" t="str">
        <f t="shared" si="66"/>
        <v>non validé</v>
      </c>
      <c r="N51" s="40" t="b">
        <f t="shared" si="54"/>
        <v>0</v>
      </c>
      <c r="O51" s="41"/>
      <c r="P51" s="42">
        <f t="shared" si="51"/>
        <v>0</v>
      </c>
      <c r="Q51" s="42">
        <f t="shared" si="51"/>
        <v>0</v>
      </c>
      <c r="R51" s="42">
        <f t="shared" si="55"/>
        <v>0</v>
      </c>
      <c r="S51" s="35"/>
      <c r="T51" s="43">
        <f t="shared" si="56"/>
        <v>0</v>
      </c>
      <c r="U51" s="44" t="str">
        <f t="shared" si="57"/>
        <v>non validé</v>
      </c>
      <c r="V51" s="44" t="str">
        <f t="shared" si="58"/>
        <v>non validé</v>
      </c>
      <c r="W51" s="44" t="str">
        <f t="shared" si="59"/>
        <v>non validé</v>
      </c>
      <c r="X51" s="40" t="b">
        <f t="shared" si="60"/>
        <v>0</v>
      </c>
      <c r="Y51" s="50"/>
      <c r="Z51" s="34" t="str">
        <f t="shared" si="61"/>
        <v>non validé</v>
      </c>
      <c r="AA51" s="34" t="str">
        <f t="shared" si="64"/>
        <v>non validé</v>
      </c>
      <c r="AB51" s="34" t="str">
        <f t="shared" si="65"/>
        <v>non validé</v>
      </c>
      <c r="AC51" s="45" t="b">
        <f t="shared" si="62"/>
        <v>0</v>
      </c>
      <c r="AD51" s="80" t="str">
        <f t="shared" si="48"/>
        <v/>
      </c>
      <c r="AE51" s="81" t="str">
        <f t="shared" si="49"/>
        <v/>
      </c>
      <c r="AF51" s="47" t="str">
        <f t="shared" si="44"/>
        <v/>
      </c>
      <c r="AG51" s="48" t="str">
        <f t="shared" si="50"/>
        <v/>
      </c>
      <c r="AH51" s="48" t="str">
        <f t="shared" si="47"/>
        <v>non validé</v>
      </c>
      <c r="AI51" s="48" t="e">
        <f>IF(AND(#REF!="validé",#REF!="validé")=TRUE,"validé","non validé")</f>
        <v>#REF!</v>
      </c>
      <c r="AJ51" s="48" t="e">
        <f>IF(AND(#REF!="validé",#REF!="validé")=TRUE,"validé","non validé")</f>
        <v>#REF!</v>
      </c>
      <c r="AK51" s="49" t="e">
        <f t="shared" si="63"/>
        <v>#REF!</v>
      </c>
    </row>
    <row r="52" spans="1:37" ht="19" x14ac:dyDescent="0.2">
      <c r="A52" s="85"/>
      <c r="B52" s="85"/>
      <c r="C52" s="68"/>
      <c r="D52" s="35"/>
      <c r="E52" s="36"/>
      <c r="F52" s="37" t="str">
        <f t="shared" si="46"/>
        <v>non validé</v>
      </c>
      <c r="G52" s="37" t="str">
        <f t="shared" si="46"/>
        <v>non validé</v>
      </c>
      <c r="H52" s="37" t="str">
        <f t="shared" si="46"/>
        <v>non validé</v>
      </c>
      <c r="I52" s="38" t="b">
        <f t="shared" si="52"/>
        <v>0</v>
      </c>
      <c r="J52" s="36"/>
      <c r="K52" s="39" t="str">
        <f t="shared" si="53"/>
        <v>non validé</v>
      </c>
      <c r="L52" s="39" t="str">
        <f t="shared" si="66"/>
        <v>non validé</v>
      </c>
      <c r="M52" s="39" t="str">
        <f t="shared" si="66"/>
        <v>non validé</v>
      </c>
      <c r="N52" s="40" t="b">
        <f t="shared" si="54"/>
        <v>0</v>
      </c>
      <c r="O52" s="41"/>
      <c r="P52" s="42">
        <f t="shared" si="51"/>
        <v>0</v>
      </c>
      <c r="Q52" s="42">
        <f t="shared" si="51"/>
        <v>0</v>
      </c>
      <c r="R52" s="42">
        <f t="shared" si="55"/>
        <v>0</v>
      </c>
      <c r="S52" s="35"/>
      <c r="T52" s="43">
        <f t="shared" si="56"/>
        <v>0</v>
      </c>
      <c r="U52" s="44" t="str">
        <f t="shared" si="57"/>
        <v>non validé</v>
      </c>
      <c r="V52" s="44" t="str">
        <f t="shared" si="58"/>
        <v>non validé</v>
      </c>
      <c r="W52" s="44" t="str">
        <f t="shared" si="59"/>
        <v>non validé</v>
      </c>
      <c r="X52" s="40" t="b">
        <f t="shared" si="60"/>
        <v>0</v>
      </c>
      <c r="Y52" s="50"/>
      <c r="Z52" s="34" t="str">
        <f t="shared" si="61"/>
        <v>non validé</v>
      </c>
      <c r="AA52" s="34" t="str">
        <f t="shared" si="64"/>
        <v>non validé</v>
      </c>
      <c r="AB52" s="34" t="str">
        <f t="shared" si="65"/>
        <v>non validé</v>
      </c>
      <c r="AC52" s="45" t="b">
        <f t="shared" si="62"/>
        <v>0</v>
      </c>
      <c r="AD52" s="80" t="str">
        <f t="shared" si="48"/>
        <v/>
      </c>
      <c r="AE52" s="81" t="str">
        <f t="shared" si="49"/>
        <v/>
      </c>
      <c r="AF52" s="47" t="str">
        <f t="shared" si="44"/>
        <v/>
      </c>
      <c r="AG52" s="48" t="str">
        <f t="shared" si="50"/>
        <v/>
      </c>
      <c r="AH52" s="48" t="str">
        <f t="shared" si="47"/>
        <v>non validé</v>
      </c>
      <c r="AI52" s="48" t="e">
        <f>IF(AND(#REF!="validé",#REF!="validé")=TRUE,"validé","non validé")</f>
        <v>#REF!</v>
      </c>
      <c r="AJ52" s="48" t="e">
        <f>IF(AND(#REF!="validé",#REF!="validé")=TRUE,"validé","non validé")</f>
        <v>#REF!</v>
      </c>
      <c r="AK52" s="49" t="e">
        <f t="shared" si="63"/>
        <v>#REF!</v>
      </c>
    </row>
    <row r="53" spans="1:37" ht="19" x14ac:dyDescent="0.2">
      <c r="A53" s="85"/>
      <c r="B53" s="85"/>
      <c r="C53" s="68"/>
      <c r="D53" s="35"/>
      <c r="E53" s="36"/>
      <c r="F53" s="37" t="str">
        <f t="shared" si="46"/>
        <v>non validé</v>
      </c>
      <c r="G53" s="37" t="str">
        <f t="shared" si="46"/>
        <v>non validé</v>
      </c>
      <c r="H53" s="37" t="str">
        <f t="shared" si="46"/>
        <v>non validé</v>
      </c>
      <c r="I53" s="38" t="b">
        <f t="shared" si="52"/>
        <v>0</v>
      </c>
      <c r="J53" s="36"/>
      <c r="K53" s="39" t="str">
        <f t="shared" si="53"/>
        <v>non validé</v>
      </c>
      <c r="L53" s="39" t="str">
        <f t="shared" si="66"/>
        <v>non validé</v>
      </c>
      <c r="M53" s="39" t="str">
        <f t="shared" si="66"/>
        <v>non validé</v>
      </c>
      <c r="N53" s="40" t="b">
        <f t="shared" si="54"/>
        <v>0</v>
      </c>
      <c r="O53" s="41"/>
      <c r="P53" s="42">
        <f t="shared" si="51"/>
        <v>0</v>
      </c>
      <c r="Q53" s="42">
        <f t="shared" si="51"/>
        <v>0</v>
      </c>
      <c r="R53" s="42">
        <f t="shared" si="55"/>
        <v>0</v>
      </c>
      <c r="S53" s="35"/>
      <c r="T53" s="43">
        <f t="shared" si="56"/>
        <v>0</v>
      </c>
      <c r="U53" s="44" t="str">
        <f t="shared" si="57"/>
        <v>non validé</v>
      </c>
      <c r="V53" s="44" t="str">
        <f t="shared" si="58"/>
        <v>non validé</v>
      </c>
      <c r="W53" s="44" t="str">
        <f t="shared" si="59"/>
        <v>non validé</v>
      </c>
      <c r="X53" s="40" t="b">
        <f t="shared" si="60"/>
        <v>0</v>
      </c>
      <c r="Y53" s="50"/>
      <c r="Z53" s="34" t="str">
        <f t="shared" si="61"/>
        <v>non validé</v>
      </c>
      <c r="AA53" s="34" t="str">
        <f t="shared" si="64"/>
        <v>non validé</v>
      </c>
      <c r="AB53" s="34" t="str">
        <f t="shared" si="65"/>
        <v>non validé</v>
      </c>
      <c r="AC53" s="45" t="b">
        <f t="shared" si="62"/>
        <v>0</v>
      </c>
      <c r="AD53" s="80" t="str">
        <f t="shared" si="48"/>
        <v/>
      </c>
      <c r="AE53" s="81" t="str">
        <f t="shared" si="49"/>
        <v/>
      </c>
      <c r="AF53" s="47" t="str">
        <f t="shared" si="44"/>
        <v/>
      </c>
      <c r="AG53" s="48" t="str">
        <f t="shared" si="50"/>
        <v/>
      </c>
      <c r="AH53" s="48" t="str">
        <f t="shared" si="47"/>
        <v>non validé</v>
      </c>
      <c r="AI53" s="48" t="e">
        <f>IF(AND(#REF!="validé",#REF!="validé")=TRUE,"validé","non validé")</f>
        <v>#REF!</v>
      </c>
      <c r="AJ53" s="48" t="e">
        <f>IF(AND(#REF!="validé",#REF!="validé")=TRUE,"validé","non validé")</f>
        <v>#REF!</v>
      </c>
      <c r="AK53" s="49" t="e">
        <f t="shared" si="63"/>
        <v>#REF!</v>
      </c>
    </row>
    <row r="54" spans="1:37" ht="19" x14ac:dyDescent="0.2">
      <c r="A54" s="85"/>
      <c r="B54" s="85"/>
      <c r="C54" s="68"/>
      <c r="D54" s="35"/>
      <c r="E54" s="36"/>
      <c r="F54" s="37" t="str">
        <f t="shared" si="46"/>
        <v>non validé</v>
      </c>
      <c r="G54" s="37" t="str">
        <f t="shared" si="46"/>
        <v>non validé</v>
      </c>
      <c r="H54" s="37" t="str">
        <f t="shared" si="46"/>
        <v>non validé</v>
      </c>
      <c r="I54" s="38" t="b">
        <f t="shared" si="52"/>
        <v>0</v>
      </c>
      <c r="J54" s="36"/>
      <c r="K54" s="39" t="str">
        <f t="shared" si="53"/>
        <v>non validé</v>
      </c>
      <c r="L54" s="39" t="str">
        <f t="shared" si="66"/>
        <v>non validé</v>
      </c>
      <c r="M54" s="39" t="str">
        <f t="shared" si="66"/>
        <v>non validé</v>
      </c>
      <c r="N54" s="40" t="b">
        <f t="shared" si="54"/>
        <v>0</v>
      </c>
      <c r="O54" s="41"/>
      <c r="P54" s="42">
        <f t="shared" si="51"/>
        <v>0</v>
      </c>
      <c r="Q54" s="42">
        <f t="shared" si="51"/>
        <v>0</v>
      </c>
      <c r="R54" s="42">
        <f t="shared" si="55"/>
        <v>0</v>
      </c>
      <c r="S54" s="35"/>
      <c r="T54" s="43">
        <f t="shared" si="56"/>
        <v>0</v>
      </c>
      <c r="U54" s="44" t="str">
        <f t="shared" si="57"/>
        <v>non validé</v>
      </c>
      <c r="V54" s="44" t="str">
        <f t="shared" si="58"/>
        <v>non validé</v>
      </c>
      <c r="W54" s="44" t="str">
        <f t="shared" si="59"/>
        <v>non validé</v>
      </c>
      <c r="X54" s="40" t="b">
        <f t="shared" si="60"/>
        <v>0</v>
      </c>
      <c r="Y54" s="50"/>
      <c r="Z54" s="34" t="str">
        <f t="shared" si="61"/>
        <v>non validé</v>
      </c>
      <c r="AA54" s="34" t="str">
        <f t="shared" si="64"/>
        <v>non validé</v>
      </c>
      <c r="AB54" s="34" t="str">
        <f t="shared" si="65"/>
        <v>non validé</v>
      </c>
      <c r="AC54" s="45" t="b">
        <f t="shared" si="62"/>
        <v>0</v>
      </c>
      <c r="AD54" s="80" t="str">
        <f t="shared" si="48"/>
        <v/>
      </c>
      <c r="AE54" s="81" t="str">
        <f t="shared" si="49"/>
        <v/>
      </c>
      <c r="AF54" s="47" t="str">
        <f t="shared" si="44"/>
        <v/>
      </c>
      <c r="AG54" s="48" t="str">
        <f t="shared" si="50"/>
        <v/>
      </c>
      <c r="AH54" s="48" t="str">
        <f t="shared" si="47"/>
        <v>non validé</v>
      </c>
      <c r="AI54" s="48" t="e">
        <f>IF(AND(#REF!="validé",#REF!="validé")=TRUE,"validé","non validé")</f>
        <v>#REF!</v>
      </c>
      <c r="AJ54" s="48" t="e">
        <f>IF(AND(#REF!="validé",#REF!="validé")=TRUE,"validé","non validé")</f>
        <v>#REF!</v>
      </c>
      <c r="AK54" s="49" t="e">
        <f t="shared" si="63"/>
        <v>#REF!</v>
      </c>
    </row>
    <row r="55" spans="1:37" ht="19" x14ac:dyDescent="0.2">
      <c r="A55" s="85"/>
      <c r="B55" s="85"/>
      <c r="C55" s="68"/>
      <c r="D55" s="35"/>
      <c r="E55" s="36"/>
      <c r="F55" s="37" t="str">
        <f t="shared" si="46"/>
        <v>non validé</v>
      </c>
      <c r="G55" s="37" t="str">
        <f t="shared" si="46"/>
        <v>non validé</v>
      </c>
      <c r="H55" s="37" t="str">
        <f t="shared" si="46"/>
        <v>non validé</v>
      </c>
      <c r="I55" s="38" t="b">
        <f t="shared" si="52"/>
        <v>0</v>
      </c>
      <c r="J55" s="36"/>
      <c r="K55" s="39" t="str">
        <f t="shared" si="53"/>
        <v>non validé</v>
      </c>
      <c r="L55" s="39" t="str">
        <f t="shared" si="66"/>
        <v>non validé</v>
      </c>
      <c r="M55" s="39" t="str">
        <f t="shared" si="66"/>
        <v>non validé</v>
      </c>
      <c r="N55" s="40" t="b">
        <f t="shared" si="54"/>
        <v>0</v>
      </c>
      <c r="O55" s="41"/>
      <c r="P55" s="42">
        <f t="shared" si="51"/>
        <v>0</v>
      </c>
      <c r="Q55" s="42">
        <f t="shared" si="51"/>
        <v>0</v>
      </c>
      <c r="R55" s="42">
        <f t="shared" si="55"/>
        <v>0</v>
      </c>
      <c r="S55" s="35"/>
      <c r="T55" s="43">
        <f t="shared" si="56"/>
        <v>0</v>
      </c>
      <c r="U55" s="44" t="str">
        <f t="shared" si="57"/>
        <v>non validé</v>
      </c>
      <c r="V55" s="44" t="str">
        <f t="shared" si="58"/>
        <v>non validé</v>
      </c>
      <c r="W55" s="44" t="str">
        <f t="shared" si="59"/>
        <v>non validé</v>
      </c>
      <c r="X55" s="40" t="b">
        <f t="shared" si="60"/>
        <v>0</v>
      </c>
      <c r="Y55" s="50"/>
      <c r="Z55" s="34" t="str">
        <f t="shared" si="61"/>
        <v>non validé</v>
      </c>
      <c r="AA55" s="34" t="str">
        <f t="shared" si="64"/>
        <v>non validé</v>
      </c>
      <c r="AB55" s="34" t="str">
        <f t="shared" si="65"/>
        <v>non validé</v>
      </c>
      <c r="AC55" s="45" t="b">
        <f t="shared" si="62"/>
        <v>0</v>
      </c>
      <c r="AD55" s="80" t="str">
        <f t="shared" si="48"/>
        <v/>
      </c>
      <c r="AE55" s="81" t="str">
        <f t="shared" si="49"/>
        <v/>
      </c>
      <c r="AF55" s="47" t="str">
        <f t="shared" si="44"/>
        <v/>
      </c>
      <c r="AG55" s="48" t="str">
        <f t="shared" si="50"/>
        <v/>
      </c>
      <c r="AH55" s="48" t="str">
        <f t="shared" si="47"/>
        <v>non validé</v>
      </c>
      <c r="AI55" s="48" t="e">
        <f>IF(AND(#REF!="validé",#REF!="validé")=TRUE,"validé","non validé")</f>
        <v>#REF!</v>
      </c>
      <c r="AJ55" s="48" t="e">
        <f>IF(AND(#REF!="validé",#REF!="validé")=TRUE,"validé","non validé")</f>
        <v>#REF!</v>
      </c>
      <c r="AK55" s="49" t="e">
        <f t="shared" si="63"/>
        <v>#REF!</v>
      </c>
    </row>
    <row r="56" spans="1:37" ht="19" x14ac:dyDescent="0.2">
      <c r="A56" s="85"/>
      <c r="B56" s="85"/>
      <c r="C56" s="68"/>
      <c r="D56" s="35"/>
      <c r="E56" s="36"/>
      <c r="F56" s="37" t="str">
        <f t="shared" si="46"/>
        <v>non validé</v>
      </c>
      <c r="G56" s="37" t="str">
        <f t="shared" si="46"/>
        <v>non validé</v>
      </c>
      <c r="H56" s="37" t="str">
        <f t="shared" si="46"/>
        <v>non validé</v>
      </c>
      <c r="I56" s="38" t="b">
        <f t="shared" si="52"/>
        <v>0</v>
      </c>
      <c r="J56" s="36"/>
      <c r="K56" s="39" t="str">
        <f t="shared" si="53"/>
        <v>non validé</v>
      </c>
      <c r="L56" s="39" t="str">
        <f t="shared" si="66"/>
        <v>non validé</v>
      </c>
      <c r="M56" s="39" t="str">
        <f t="shared" si="66"/>
        <v>non validé</v>
      </c>
      <c r="N56" s="40" t="b">
        <f t="shared" si="54"/>
        <v>0</v>
      </c>
      <c r="O56" s="41"/>
      <c r="P56" s="42">
        <f t="shared" si="51"/>
        <v>0</v>
      </c>
      <c r="Q56" s="42">
        <f t="shared" si="51"/>
        <v>0</v>
      </c>
      <c r="R56" s="42">
        <f t="shared" si="55"/>
        <v>0</v>
      </c>
      <c r="S56" s="35"/>
      <c r="T56" s="43">
        <f t="shared" si="56"/>
        <v>0</v>
      </c>
      <c r="U56" s="44" t="str">
        <f t="shared" si="57"/>
        <v>non validé</v>
      </c>
      <c r="V56" s="44" t="str">
        <f t="shared" si="58"/>
        <v>non validé</v>
      </c>
      <c r="W56" s="44" t="str">
        <f t="shared" si="59"/>
        <v>non validé</v>
      </c>
      <c r="X56" s="40" t="b">
        <f t="shared" si="60"/>
        <v>0</v>
      </c>
      <c r="Y56" s="50"/>
      <c r="Z56" s="34" t="str">
        <f t="shared" si="61"/>
        <v>non validé</v>
      </c>
      <c r="AA56" s="34" t="str">
        <f t="shared" si="64"/>
        <v>non validé</v>
      </c>
      <c r="AB56" s="34" t="str">
        <f t="shared" si="65"/>
        <v>non validé</v>
      </c>
      <c r="AC56" s="45" t="b">
        <f t="shared" si="62"/>
        <v>0</v>
      </c>
      <c r="AD56" s="80" t="str">
        <f t="shared" si="48"/>
        <v/>
      </c>
      <c r="AE56" s="81" t="str">
        <f t="shared" si="49"/>
        <v/>
      </c>
      <c r="AF56" s="47" t="str">
        <f t="shared" si="44"/>
        <v/>
      </c>
      <c r="AG56" s="48" t="str">
        <f t="shared" si="50"/>
        <v/>
      </c>
      <c r="AH56" s="48" t="str">
        <f t="shared" ref="AH56:AH87" si="67">IF(AND(I56="validé",N56="validé",AC56="validé",X56="validé")=TRUE,"validé","non validé")</f>
        <v>non validé</v>
      </c>
      <c r="AI56" s="48" t="e">
        <f>IF(AND(#REF!="validé",#REF!="validé")=TRUE,"validé","non validé")</f>
        <v>#REF!</v>
      </c>
      <c r="AJ56" s="48" t="e">
        <f>IF(AND(#REF!="validé",#REF!="validé")=TRUE,"validé","non validé")</f>
        <v>#REF!</v>
      </c>
      <c r="AK56" s="49" t="e">
        <f t="shared" si="63"/>
        <v>#REF!</v>
      </c>
    </row>
    <row r="57" spans="1:37" ht="19" x14ac:dyDescent="0.2">
      <c r="A57" s="85"/>
      <c r="B57" s="85"/>
      <c r="C57" s="68"/>
      <c r="D57" s="35"/>
      <c r="E57" s="36"/>
      <c r="F57" s="37" t="str">
        <f t="shared" si="46"/>
        <v>non validé</v>
      </c>
      <c r="G57" s="37" t="str">
        <f t="shared" si="46"/>
        <v>non validé</v>
      </c>
      <c r="H57" s="37" t="str">
        <f t="shared" si="46"/>
        <v>non validé</v>
      </c>
      <c r="I57" s="38" t="b">
        <f t="shared" si="52"/>
        <v>0</v>
      </c>
      <c r="J57" s="36"/>
      <c r="K57" s="39" t="str">
        <f t="shared" si="53"/>
        <v>non validé</v>
      </c>
      <c r="L57" s="39" t="str">
        <f t="shared" si="66"/>
        <v>non validé</v>
      </c>
      <c r="M57" s="39" t="str">
        <f t="shared" si="66"/>
        <v>non validé</v>
      </c>
      <c r="N57" s="40" t="b">
        <f t="shared" si="54"/>
        <v>0</v>
      </c>
      <c r="O57" s="41"/>
      <c r="P57" s="42">
        <f t="shared" si="51"/>
        <v>0</v>
      </c>
      <c r="Q57" s="42">
        <f t="shared" si="51"/>
        <v>0</v>
      </c>
      <c r="R57" s="42">
        <f t="shared" si="55"/>
        <v>0</v>
      </c>
      <c r="S57" s="35"/>
      <c r="T57" s="43">
        <f t="shared" si="56"/>
        <v>0</v>
      </c>
      <c r="U57" s="44" t="str">
        <f t="shared" si="57"/>
        <v>non validé</v>
      </c>
      <c r="V57" s="44" t="str">
        <f t="shared" si="58"/>
        <v>non validé</v>
      </c>
      <c r="W57" s="44" t="str">
        <f t="shared" si="59"/>
        <v>non validé</v>
      </c>
      <c r="X57" s="40" t="b">
        <f t="shared" si="60"/>
        <v>0</v>
      </c>
      <c r="Y57" s="50"/>
      <c r="Z57" s="34" t="str">
        <f t="shared" si="61"/>
        <v>non validé</v>
      </c>
      <c r="AA57" s="34" t="str">
        <f t="shared" si="64"/>
        <v>non validé</v>
      </c>
      <c r="AB57" s="34" t="str">
        <f t="shared" si="65"/>
        <v>non validé</v>
      </c>
      <c r="AC57" s="45" t="b">
        <f t="shared" si="62"/>
        <v>0</v>
      </c>
      <c r="AD57" s="80" t="str">
        <f t="shared" ref="AD57:AD87" si="68">IF(ISBLANK(A57)=TRUE,"",A57)</f>
        <v/>
      </c>
      <c r="AE57" s="81" t="str">
        <f t="shared" ref="AE57:AE87" si="69">IF(ISBLANK(B57)=TRUE,"",B57)</f>
        <v/>
      </c>
      <c r="AF57" s="47" t="str">
        <f t="shared" ref="AF57:AF87" si="70">IF(ISBLANK(C57)=TRUE,"",C57)</f>
        <v/>
      </c>
      <c r="AG57" s="48" t="str">
        <f t="shared" ref="AG57:AG87" si="71">IF(ISBLANK(D57)=TRUE,"",D57)</f>
        <v/>
      </c>
      <c r="AH57" s="48" t="str">
        <f t="shared" si="67"/>
        <v>non validé</v>
      </c>
      <c r="AI57" s="48" t="e">
        <f>IF(AND(#REF!="validé",#REF!="validé")=TRUE,"validé","non validé")</f>
        <v>#REF!</v>
      </c>
      <c r="AJ57" s="48" t="e">
        <f>IF(AND(#REF!="validé",#REF!="validé")=TRUE,"validé","non validé")</f>
        <v>#REF!</v>
      </c>
      <c r="AK57" s="49" t="e">
        <f t="shared" si="63"/>
        <v>#REF!</v>
      </c>
    </row>
    <row r="58" spans="1:37" ht="19" x14ac:dyDescent="0.2">
      <c r="A58" s="85"/>
      <c r="B58" s="85"/>
      <c r="C58" s="68"/>
      <c r="D58" s="35"/>
      <c r="E58" s="36"/>
      <c r="F58" s="37" t="str">
        <f t="shared" si="46"/>
        <v>non validé</v>
      </c>
      <c r="G58" s="37" t="str">
        <f t="shared" si="46"/>
        <v>non validé</v>
      </c>
      <c r="H58" s="37" t="str">
        <f t="shared" si="46"/>
        <v>non validé</v>
      </c>
      <c r="I58" s="38" t="b">
        <f t="shared" si="52"/>
        <v>0</v>
      </c>
      <c r="J58" s="36"/>
      <c r="K58" s="39" t="str">
        <f t="shared" si="53"/>
        <v>non validé</v>
      </c>
      <c r="L58" s="39" t="str">
        <f t="shared" si="66"/>
        <v>non validé</v>
      </c>
      <c r="M58" s="39" t="str">
        <f t="shared" si="66"/>
        <v>non validé</v>
      </c>
      <c r="N58" s="40" t="b">
        <f t="shared" si="54"/>
        <v>0</v>
      </c>
      <c r="O58" s="41"/>
      <c r="P58" s="42">
        <f t="shared" si="51"/>
        <v>0</v>
      </c>
      <c r="Q58" s="42">
        <f t="shared" si="51"/>
        <v>0</v>
      </c>
      <c r="R58" s="42">
        <f t="shared" si="55"/>
        <v>0</v>
      </c>
      <c r="S58" s="35"/>
      <c r="T58" s="43">
        <f t="shared" si="56"/>
        <v>0</v>
      </c>
      <c r="U58" s="44" t="str">
        <f t="shared" si="57"/>
        <v>non validé</v>
      </c>
      <c r="V58" s="44" t="str">
        <f t="shared" si="58"/>
        <v>non validé</v>
      </c>
      <c r="W58" s="44" t="str">
        <f t="shared" si="59"/>
        <v>non validé</v>
      </c>
      <c r="X58" s="40" t="b">
        <f t="shared" si="60"/>
        <v>0</v>
      </c>
      <c r="Y58" s="50"/>
      <c r="Z58" s="34" t="str">
        <f t="shared" si="61"/>
        <v>non validé</v>
      </c>
      <c r="AA58" s="34" t="str">
        <f t="shared" si="64"/>
        <v>non validé</v>
      </c>
      <c r="AB58" s="34" t="str">
        <f t="shared" si="65"/>
        <v>non validé</v>
      </c>
      <c r="AC58" s="45" t="b">
        <f t="shared" si="62"/>
        <v>0</v>
      </c>
      <c r="AD58" s="80" t="str">
        <f t="shared" si="68"/>
        <v/>
      </c>
      <c r="AE58" s="81" t="str">
        <f t="shared" si="69"/>
        <v/>
      </c>
      <c r="AF58" s="47" t="str">
        <f t="shared" si="70"/>
        <v/>
      </c>
      <c r="AG58" s="48" t="str">
        <f t="shared" si="71"/>
        <v/>
      </c>
      <c r="AH58" s="48" t="str">
        <f t="shared" si="67"/>
        <v>non validé</v>
      </c>
      <c r="AI58" s="48" t="e">
        <f>IF(AND(#REF!="validé",#REF!="validé")=TRUE,"validé","non validé")</f>
        <v>#REF!</v>
      </c>
      <c r="AJ58" s="48" t="e">
        <f>IF(AND(#REF!="validé",#REF!="validé")=TRUE,"validé","non validé")</f>
        <v>#REF!</v>
      </c>
      <c r="AK58" s="49" t="e">
        <f t="shared" si="63"/>
        <v>#REF!</v>
      </c>
    </row>
    <row r="59" spans="1:37" ht="19" x14ac:dyDescent="0.2">
      <c r="A59" s="85"/>
      <c r="B59" s="85"/>
      <c r="C59" s="68"/>
      <c r="D59" s="35"/>
      <c r="E59" s="36"/>
      <c r="F59" s="37" t="str">
        <f t="shared" si="46"/>
        <v>non validé</v>
      </c>
      <c r="G59" s="37" t="str">
        <f t="shared" si="46"/>
        <v>non validé</v>
      </c>
      <c r="H59" s="37" t="str">
        <f t="shared" si="46"/>
        <v>non validé</v>
      </c>
      <c r="I59" s="38" t="b">
        <f t="shared" si="52"/>
        <v>0</v>
      </c>
      <c r="J59" s="36"/>
      <c r="K59" s="39" t="str">
        <f t="shared" si="53"/>
        <v>non validé</v>
      </c>
      <c r="L59" s="39" t="str">
        <f t="shared" si="66"/>
        <v>non validé</v>
      </c>
      <c r="M59" s="39" t="str">
        <f t="shared" si="66"/>
        <v>non validé</v>
      </c>
      <c r="N59" s="40" t="b">
        <f t="shared" si="54"/>
        <v>0</v>
      </c>
      <c r="O59" s="41"/>
      <c r="P59" s="42">
        <f t="shared" si="51"/>
        <v>0</v>
      </c>
      <c r="Q59" s="42">
        <f t="shared" si="51"/>
        <v>0</v>
      </c>
      <c r="R59" s="42">
        <f t="shared" si="55"/>
        <v>0</v>
      </c>
      <c r="S59" s="35"/>
      <c r="T59" s="43">
        <f t="shared" si="56"/>
        <v>0</v>
      </c>
      <c r="U59" s="44" t="str">
        <f t="shared" si="57"/>
        <v>non validé</v>
      </c>
      <c r="V59" s="44" t="str">
        <f t="shared" si="58"/>
        <v>non validé</v>
      </c>
      <c r="W59" s="44" t="str">
        <f t="shared" si="59"/>
        <v>non validé</v>
      </c>
      <c r="X59" s="40" t="b">
        <f t="shared" si="60"/>
        <v>0</v>
      </c>
      <c r="Y59" s="50"/>
      <c r="Z59" s="34" t="str">
        <f t="shared" si="61"/>
        <v>non validé</v>
      </c>
      <c r="AA59" s="34" t="str">
        <f t="shared" si="64"/>
        <v>non validé</v>
      </c>
      <c r="AB59" s="34" t="str">
        <f t="shared" si="65"/>
        <v>non validé</v>
      </c>
      <c r="AC59" s="45" t="b">
        <f t="shared" si="62"/>
        <v>0</v>
      </c>
      <c r="AD59" s="80" t="str">
        <f t="shared" si="68"/>
        <v/>
      </c>
      <c r="AE59" s="81" t="str">
        <f t="shared" si="69"/>
        <v/>
      </c>
      <c r="AF59" s="47" t="str">
        <f t="shared" si="70"/>
        <v/>
      </c>
      <c r="AG59" s="48" t="str">
        <f t="shared" si="71"/>
        <v/>
      </c>
      <c r="AH59" s="48" t="str">
        <f t="shared" si="67"/>
        <v>non validé</v>
      </c>
      <c r="AI59" s="48" t="e">
        <f>IF(AND(#REF!="validé",#REF!="validé")=TRUE,"validé","non validé")</f>
        <v>#REF!</v>
      </c>
      <c r="AJ59" s="48" t="e">
        <f>IF(AND(#REF!="validé",#REF!="validé")=TRUE,"validé","non validé")</f>
        <v>#REF!</v>
      </c>
      <c r="AK59" s="49" t="e">
        <f t="shared" si="63"/>
        <v>#REF!</v>
      </c>
    </row>
    <row r="60" spans="1:37" ht="19" x14ac:dyDescent="0.2">
      <c r="A60" s="85"/>
      <c r="B60" s="85"/>
      <c r="C60" s="68"/>
      <c r="D60" s="35"/>
      <c r="E60" s="36"/>
      <c r="F60" s="37" t="str">
        <f t="shared" si="46"/>
        <v>non validé</v>
      </c>
      <c r="G60" s="37" t="str">
        <f t="shared" si="46"/>
        <v>non validé</v>
      </c>
      <c r="H60" s="37" t="str">
        <f t="shared" si="46"/>
        <v>non validé</v>
      </c>
      <c r="I60" s="38" t="b">
        <f t="shared" si="52"/>
        <v>0</v>
      </c>
      <c r="J60" s="36"/>
      <c r="K60" s="39" t="str">
        <f t="shared" si="53"/>
        <v>non validé</v>
      </c>
      <c r="L60" s="39" t="str">
        <f t="shared" si="66"/>
        <v>non validé</v>
      </c>
      <c r="M60" s="39" t="str">
        <f t="shared" si="66"/>
        <v>non validé</v>
      </c>
      <c r="N60" s="40" t="b">
        <f t="shared" si="54"/>
        <v>0</v>
      </c>
      <c r="O60" s="41"/>
      <c r="P60" s="42">
        <f t="shared" si="51"/>
        <v>0</v>
      </c>
      <c r="Q60" s="42">
        <f t="shared" si="51"/>
        <v>0</v>
      </c>
      <c r="R60" s="42">
        <f t="shared" si="55"/>
        <v>0</v>
      </c>
      <c r="S60" s="35"/>
      <c r="T60" s="43">
        <f t="shared" si="56"/>
        <v>0</v>
      </c>
      <c r="U60" s="44" t="str">
        <f t="shared" si="57"/>
        <v>non validé</v>
      </c>
      <c r="V60" s="44" t="str">
        <f t="shared" si="58"/>
        <v>non validé</v>
      </c>
      <c r="W60" s="44" t="str">
        <f t="shared" si="59"/>
        <v>non validé</v>
      </c>
      <c r="X60" s="40" t="b">
        <f t="shared" si="60"/>
        <v>0</v>
      </c>
      <c r="Y60" s="50"/>
      <c r="Z60" s="34" t="str">
        <f t="shared" si="61"/>
        <v>non validé</v>
      </c>
      <c r="AA60" s="34" t="str">
        <f t="shared" si="64"/>
        <v>non validé</v>
      </c>
      <c r="AB60" s="34" t="str">
        <f t="shared" si="65"/>
        <v>non validé</v>
      </c>
      <c r="AC60" s="45" t="b">
        <f t="shared" si="62"/>
        <v>0</v>
      </c>
      <c r="AD60" s="80" t="str">
        <f t="shared" si="68"/>
        <v/>
      </c>
      <c r="AE60" s="81" t="str">
        <f t="shared" si="69"/>
        <v/>
      </c>
      <c r="AF60" s="47" t="str">
        <f t="shared" si="70"/>
        <v/>
      </c>
      <c r="AG60" s="48" t="str">
        <f t="shared" si="71"/>
        <v/>
      </c>
      <c r="AH60" s="48" t="str">
        <f t="shared" si="67"/>
        <v>non validé</v>
      </c>
      <c r="AI60" s="48" t="e">
        <f>IF(AND(#REF!="validé",#REF!="validé")=TRUE,"validé","non validé")</f>
        <v>#REF!</v>
      </c>
      <c r="AJ60" s="48" t="e">
        <f>IF(AND(#REF!="validé",#REF!="validé")=TRUE,"validé","non validé")</f>
        <v>#REF!</v>
      </c>
      <c r="AK60" s="49" t="e">
        <f t="shared" si="63"/>
        <v>#REF!</v>
      </c>
    </row>
    <row r="61" spans="1:37" ht="19" x14ac:dyDescent="0.2">
      <c r="A61" s="85"/>
      <c r="B61" s="85"/>
      <c r="C61" s="68"/>
      <c r="D61" s="35"/>
      <c r="E61" s="36"/>
      <c r="F61" s="37" t="str">
        <f t="shared" si="46"/>
        <v>non validé</v>
      </c>
      <c r="G61" s="37" t="str">
        <f t="shared" si="46"/>
        <v>non validé</v>
      </c>
      <c r="H61" s="37" t="str">
        <f t="shared" si="46"/>
        <v>non validé</v>
      </c>
      <c r="I61" s="38" t="b">
        <f t="shared" si="52"/>
        <v>0</v>
      </c>
      <c r="J61" s="36"/>
      <c r="K61" s="39" t="str">
        <f t="shared" si="53"/>
        <v>non validé</v>
      </c>
      <c r="L61" s="39" t="str">
        <f t="shared" si="66"/>
        <v>non validé</v>
      </c>
      <c r="M61" s="39" t="str">
        <f t="shared" si="66"/>
        <v>non validé</v>
      </c>
      <c r="N61" s="40" t="b">
        <f t="shared" si="54"/>
        <v>0</v>
      </c>
      <c r="O61" s="41"/>
      <c r="P61" s="42">
        <f t="shared" si="51"/>
        <v>0</v>
      </c>
      <c r="Q61" s="42">
        <f t="shared" si="51"/>
        <v>0</v>
      </c>
      <c r="R61" s="42">
        <f t="shared" si="55"/>
        <v>0</v>
      </c>
      <c r="S61" s="35"/>
      <c r="T61" s="43">
        <f t="shared" si="56"/>
        <v>0</v>
      </c>
      <c r="U61" s="44" t="str">
        <f t="shared" si="57"/>
        <v>non validé</v>
      </c>
      <c r="V61" s="44" t="str">
        <f t="shared" si="58"/>
        <v>non validé</v>
      </c>
      <c r="W61" s="44" t="str">
        <f t="shared" si="59"/>
        <v>non validé</v>
      </c>
      <c r="X61" s="40" t="b">
        <f t="shared" si="60"/>
        <v>0</v>
      </c>
      <c r="Y61" s="50"/>
      <c r="Z61" s="34" t="str">
        <f t="shared" si="61"/>
        <v>non validé</v>
      </c>
      <c r="AA61" s="34" t="str">
        <f t="shared" si="64"/>
        <v>non validé</v>
      </c>
      <c r="AB61" s="34" t="str">
        <f t="shared" si="65"/>
        <v>non validé</v>
      </c>
      <c r="AC61" s="45" t="b">
        <f t="shared" si="62"/>
        <v>0</v>
      </c>
      <c r="AD61" s="80" t="str">
        <f t="shared" si="68"/>
        <v/>
      </c>
      <c r="AE61" s="81" t="str">
        <f t="shared" si="69"/>
        <v/>
      </c>
      <c r="AF61" s="47" t="str">
        <f t="shared" si="70"/>
        <v/>
      </c>
      <c r="AG61" s="48" t="str">
        <f t="shared" si="71"/>
        <v/>
      </c>
      <c r="AH61" s="48" t="str">
        <f t="shared" si="67"/>
        <v>non validé</v>
      </c>
      <c r="AI61" s="48" t="e">
        <f>IF(AND(#REF!="validé",#REF!="validé")=TRUE,"validé","non validé")</f>
        <v>#REF!</v>
      </c>
      <c r="AJ61" s="48" t="e">
        <f>IF(AND(#REF!="validé",#REF!="validé")=TRUE,"validé","non validé")</f>
        <v>#REF!</v>
      </c>
      <c r="AK61" s="49" t="e">
        <f t="shared" si="63"/>
        <v>#REF!</v>
      </c>
    </row>
    <row r="62" spans="1:37" ht="19" x14ac:dyDescent="0.2">
      <c r="A62" s="85"/>
      <c r="B62" s="85"/>
      <c r="C62" s="68"/>
      <c r="D62" s="35"/>
      <c r="E62" s="36"/>
      <c r="F62" s="37" t="str">
        <f t="shared" si="46"/>
        <v>non validé</v>
      </c>
      <c r="G62" s="37" t="str">
        <f t="shared" si="46"/>
        <v>non validé</v>
      </c>
      <c r="H62" s="37" t="str">
        <f t="shared" si="46"/>
        <v>non validé</v>
      </c>
      <c r="I62" s="38" t="b">
        <f t="shared" si="52"/>
        <v>0</v>
      </c>
      <c r="J62" s="36"/>
      <c r="K62" s="39" t="str">
        <f t="shared" si="53"/>
        <v>non validé</v>
      </c>
      <c r="L62" s="39" t="str">
        <f t="shared" si="66"/>
        <v>non validé</v>
      </c>
      <c r="M62" s="39" t="str">
        <f t="shared" si="66"/>
        <v>non validé</v>
      </c>
      <c r="N62" s="40" t="b">
        <f t="shared" si="54"/>
        <v>0</v>
      </c>
      <c r="O62" s="41"/>
      <c r="P62" s="42">
        <f t="shared" si="51"/>
        <v>0</v>
      </c>
      <c r="Q62" s="42">
        <f t="shared" si="51"/>
        <v>0</v>
      </c>
      <c r="R62" s="42">
        <f t="shared" si="55"/>
        <v>0</v>
      </c>
      <c r="S62" s="35"/>
      <c r="T62" s="43">
        <f t="shared" si="56"/>
        <v>0</v>
      </c>
      <c r="U62" s="44" t="str">
        <f t="shared" si="57"/>
        <v>non validé</v>
      </c>
      <c r="V62" s="44" t="str">
        <f t="shared" si="58"/>
        <v>non validé</v>
      </c>
      <c r="W62" s="44" t="str">
        <f t="shared" si="59"/>
        <v>non validé</v>
      </c>
      <c r="X62" s="40" t="b">
        <f t="shared" si="60"/>
        <v>0</v>
      </c>
      <c r="Y62" s="50"/>
      <c r="Z62" s="34" t="str">
        <f t="shared" si="61"/>
        <v>non validé</v>
      </c>
      <c r="AA62" s="34" t="str">
        <f t="shared" si="64"/>
        <v>non validé</v>
      </c>
      <c r="AB62" s="34" t="str">
        <f t="shared" si="65"/>
        <v>non validé</v>
      </c>
      <c r="AC62" s="45" t="b">
        <f t="shared" si="62"/>
        <v>0</v>
      </c>
      <c r="AD62" s="80" t="str">
        <f t="shared" si="68"/>
        <v/>
      </c>
      <c r="AE62" s="81" t="str">
        <f t="shared" si="69"/>
        <v/>
      </c>
      <c r="AF62" s="47" t="str">
        <f t="shared" si="70"/>
        <v/>
      </c>
      <c r="AG62" s="48" t="str">
        <f t="shared" si="71"/>
        <v/>
      </c>
      <c r="AH62" s="48" t="str">
        <f t="shared" si="67"/>
        <v>non validé</v>
      </c>
      <c r="AI62" s="48" t="e">
        <f>IF(AND(#REF!="validé",#REF!="validé")=TRUE,"validé","non validé")</f>
        <v>#REF!</v>
      </c>
      <c r="AJ62" s="48" t="e">
        <f>IF(AND(#REF!="validé",#REF!="validé")=TRUE,"validé","non validé")</f>
        <v>#REF!</v>
      </c>
      <c r="AK62" s="49" t="e">
        <f t="shared" si="63"/>
        <v>#REF!</v>
      </c>
    </row>
    <row r="63" spans="1:37" ht="19" x14ac:dyDescent="0.2">
      <c r="A63" s="85"/>
      <c r="B63" s="85"/>
      <c r="C63" s="68"/>
      <c r="D63" s="35"/>
      <c r="E63" s="36"/>
      <c r="F63" s="37" t="str">
        <f t="shared" si="46"/>
        <v>non validé</v>
      </c>
      <c r="G63" s="37" t="str">
        <f t="shared" si="46"/>
        <v>non validé</v>
      </c>
      <c r="H63" s="37" t="str">
        <f t="shared" si="46"/>
        <v>non validé</v>
      </c>
      <c r="I63" s="38" t="b">
        <f t="shared" si="52"/>
        <v>0</v>
      </c>
      <c r="J63" s="36"/>
      <c r="K63" s="39" t="str">
        <f t="shared" si="53"/>
        <v>non validé</v>
      </c>
      <c r="L63" s="39" t="str">
        <f t="shared" si="66"/>
        <v>non validé</v>
      </c>
      <c r="M63" s="39" t="str">
        <f t="shared" si="66"/>
        <v>non validé</v>
      </c>
      <c r="N63" s="40" t="b">
        <f t="shared" si="54"/>
        <v>0</v>
      </c>
      <c r="O63" s="41"/>
      <c r="P63" s="42">
        <f t="shared" si="51"/>
        <v>0</v>
      </c>
      <c r="Q63" s="42">
        <f t="shared" si="51"/>
        <v>0</v>
      </c>
      <c r="R63" s="42">
        <f t="shared" si="55"/>
        <v>0</v>
      </c>
      <c r="S63" s="35"/>
      <c r="T63" s="43">
        <f t="shared" si="56"/>
        <v>0</v>
      </c>
      <c r="U63" s="44" t="str">
        <f t="shared" si="57"/>
        <v>non validé</v>
      </c>
      <c r="V63" s="44" t="str">
        <f t="shared" si="58"/>
        <v>non validé</v>
      </c>
      <c r="W63" s="44" t="str">
        <f t="shared" si="59"/>
        <v>non validé</v>
      </c>
      <c r="X63" s="40" t="b">
        <f t="shared" si="60"/>
        <v>0</v>
      </c>
      <c r="Y63" s="50"/>
      <c r="Z63" s="34" t="str">
        <f t="shared" si="61"/>
        <v>non validé</v>
      </c>
      <c r="AA63" s="34" t="str">
        <f t="shared" si="64"/>
        <v>non validé</v>
      </c>
      <c r="AB63" s="34" t="str">
        <f t="shared" si="65"/>
        <v>non validé</v>
      </c>
      <c r="AC63" s="45" t="b">
        <f t="shared" si="62"/>
        <v>0</v>
      </c>
      <c r="AD63" s="80" t="str">
        <f t="shared" si="68"/>
        <v/>
      </c>
      <c r="AE63" s="81" t="str">
        <f t="shared" si="69"/>
        <v/>
      </c>
      <c r="AF63" s="47" t="str">
        <f t="shared" si="70"/>
        <v/>
      </c>
      <c r="AG63" s="48" t="str">
        <f t="shared" si="71"/>
        <v/>
      </c>
      <c r="AH63" s="48" t="str">
        <f t="shared" si="67"/>
        <v>non validé</v>
      </c>
      <c r="AI63" s="48" t="e">
        <f>IF(AND(#REF!="validé",#REF!="validé")=TRUE,"validé","non validé")</f>
        <v>#REF!</v>
      </c>
      <c r="AJ63" s="48" t="e">
        <f>IF(AND(#REF!="validé",#REF!="validé")=TRUE,"validé","non validé")</f>
        <v>#REF!</v>
      </c>
      <c r="AK63" s="49" t="e">
        <f t="shared" si="63"/>
        <v>#REF!</v>
      </c>
    </row>
    <row r="64" spans="1:37" ht="19" x14ac:dyDescent="0.2">
      <c r="A64" s="85"/>
      <c r="B64" s="85"/>
      <c r="C64" s="68"/>
      <c r="D64" s="35"/>
      <c r="E64" s="36"/>
      <c r="F64" s="37" t="str">
        <f t="shared" si="46"/>
        <v>non validé</v>
      </c>
      <c r="G64" s="37" t="str">
        <f t="shared" si="46"/>
        <v>non validé</v>
      </c>
      <c r="H64" s="37" t="str">
        <f t="shared" si="46"/>
        <v>non validé</v>
      </c>
      <c r="I64" s="38" t="b">
        <f t="shared" si="52"/>
        <v>0</v>
      </c>
      <c r="J64" s="36"/>
      <c r="K64" s="39" t="str">
        <f t="shared" si="53"/>
        <v>non validé</v>
      </c>
      <c r="L64" s="39" t="str">
        <f t="shared" si="66"/>
        <v>non validé</v>
      </c>
      <c r="M64" s="39" t="str">
        <f t="shared" si="66"/>
        <v>non validé</v>
      </c>
      <c r="N64" s="40" t="b">
        <f t="shared" si="54"/>
        <v>0</v>
      </c>
      <c r="O64" s="41"/>
      <c r="P64" s="42">
        <f t="shared" si="51"/>
        <v>0</v>
      </c>
      <c r="Q64" s="42">
        <f t="shared" si="51"/>
        <v>0</v>
      </c>
      <c r="R64" s="42">
        <f t="shared" si="55"/>
        <v>0</v>
      </c>
      <c r="S64" s="35"/>
      <c r="T64" s="43">
        <f t="shared" si="56"/>
        <v>0</v>
      </c>
      <c r="U64" s="44" t="str">
        <f t="shared" si="57"/>
        <v>non validé</v>
      </c>
      <c r="V64" s="44" t="str">
        <f t="shared" si="58"/>
        <v>non validé</v>
      </c>
      <c r="W64" s="44" t="str">
        <f t="shared" si="59"/>
        <v>non validé</v>
      </c>
      <c r="X64" s="40" t="b">
        <f t="shared" si="60"/>
        <v>0</v>
      </c>
      <c r="Y64" s="50"/>
      <c r="Z64" s="34" t="str">
        <f t="shared" si="61"/>
        <v>non validé</v>
      </c>
      <c r="AA64" s="34" t="str">
        <f t="shared" si="64"/>
        <v>non validé</v>
      </c>
      <c r="AB64" s="34" t="str">
        <f t="shared" si="65"/>
        <v>non validé</v>
      </c>
      <c r="AC64" s="45" t="b">
        <f t="shared" si="62"/>
        <v>0</v>
      </c>
      <c r="AD64" s="80" t="str">
        <f t="shared" si="68"/>
        <v/>
      </c>
      <c r="AE64" s="81" t="str">
        <f t="shared" si="69"/>
        <v/>
      </c>
      <c r="AF64" s="47" t="str">
        <f t="shared" si="70"/>
        <v/>
      </c>
      <c r="AG64" s="48" t="str">
        <f t="shared" si="71"/>
        <v/>
      </c>
      <c r="AH64" s="48" t="str">
        <f t="shared" si="67"/>
        <v>non validé</v>
      </c>
      <c r="AI64" s="48" t="e">
        <f>IF(AND(#REF!="validé",#REF!="validé")=TRUE,"validé","non validé")</f>
        <v>#REF!</v>
      </c>
      <c r="AJ64" s="48" t="e">
        <f>IF(AND(#REF!="validé",#REF!="validé")=TRUE,"validé","non validé")</f>
        <v>#REF!</v>
      </c>
      <c r="AK64" s="49" t="e">
        <f t="shared" si="63"/>
        <v>#REF!</v>
      </c>
    </row>
    <row r="65" spans="1:37" ht="19" x14ac:dyDescent="0.2">
      <c r="A65" s="85"/>
      <c r="B65" s="85"/>
      <c r="C65" s="68"/>
      <c r="D65" s="35"/>
      <c r="E65" s="36"/>
      <c r="F65" s="37" t="str">
        <f t="shared" si="46"/>
        <v>non validé</v>
      </c>
      <c r="G65" s="37" t="str">
        <f t="shared" si="46"/>
        <v>non validé</v>
      </c>
      <c r="H65" s="37" t="str">
        <f t="shared" si="46"/>
        <v>non validé</v>
      </c>
      <c r="I65" s="38" t="b">
        <f t="shared" si="52"/>
        <v>0</v>
      </c>
      <c r="J65" s="36"/>
      <c r="K65" s="39" t="str">
        <f t="shared" si="53"/>
        <v>non validé</v>
      </c>
      <c r="L65" s="39" t="str">
        <f t="shared" si="66"/>
        <v>non validé</v>
      </c>
      <c r="M65" s="39" t="str">
        <f t="shared" si="66"/>
        <v>non validé</v>
      </c>
      <c r="N65" s="40" t="b">
        <f t="shared" si="54"/>
        <v>0</v>
      </c>
      <c r="O65" s="41"/>
      <c r="P65" s="42">
        <f t="shared" si="51"/>
        <v>0</v>
      </c>
      <c r="Q65" s="42">
        <f t="shared" si="51"/>
        <v>0</v>
      </c>
      <c r="R65" s="42">
        <f t="shared" si="55"/>
        <v>0</v>
      </c>
      <c r="S65" s="35"/>
      <c r="T65" s="43">
        <f t="shared" si="56"/>
        <v>0</v>
      </c>
      <c r="U65" s="44" t="str">
        <f t="shared" si="57"/>
        <v>non validé</v>
      </c>
      <c r="V65" s="44" t="str">
        <f t="shared" si="58"/>
        <v>non validé</v>
      </c>
      <c r="W65" s="44" t="str">
        <f t="shared" si="59"/>
        <v>non validé</v>
      </c>
      <c r="X65" s="40" t="b">
        <f t="shared" si="60"/>
        <v>0</v>
      </c>
      <c r="Y65" s="50"/>
      <c r="Z65" s="34" t="str">
        <f t="shared" si="61"/>
        <v>non validé</v>
      </c>
      <c r="AA65" s="34" t="str">
        <f t="shared" si="64"/>
        <v>non validé</v>
      </c>
      <c r="AB65" s="34" t="str">
        <f t="shared" si="65"/>
        <v>non validé</v>
      </c>
      <c r="AC65" s="45" t="b">
        <f t="shared" si="62"/>
        <v>0</v>
      </c>
      <c r="AD65" s="80" t="str">
        <f t="shared" si="68"/>
        <v/>
      </c>
      <c r="AE65" s="81" t="str">
        <f t="shared" si="69"/>
        <v/>
      </c>
      <c r="AF65" s="47" t="str">
        <f t="shared" si="70"/>
        <v/>
      </c>
      <c r="AG65" s="48" t="str">
        <f t="shared" si="71"/>
        <v/>
      </c>
      <c r="AH65" s="48" t="str">
        <f t="shared" si="67"/>
        <v>non validé</v>
      </c>
      <c r="AI65" s="48" t="e">
        <f>IF(AND(#REF!="validé",#REF!="validé")=TRUE,"validé","non validé")</f>
        <v>#REF!</v>
      </c>
      <c r="AJ65" s="48" t="e">
        <f>IF(AND(#REF!="validé",#REF!="validé")=TRUE,"validé","non validé")</f>
        <v>#REF!</v>
      </c>
      <c r="AK65" s="49" t="e">
        <f t="shared" si="63"/>
        <v>#REF!</v>
      </c>
    </row>
    <row r="66" spans="1:37" ht="19" x14ac:dyDescent="0.2">
      <c r="A66" s="85"/>
      <c r="B66" s="85"/>
      <c r="C66" s="68"/>
      <c r="D66" s="35"/>
      <c r="E66" s="36"/>
      <c r="F66" s="37" t="str">
        <f t="shared" si="46"/>
        <v>non validé</v>
      </c>
      <c r="G66" s="37" t="str">
        <f t="shared" si="46"/>
        <v>non validé</v>
      </c>
      <c r="H66" s="37" t="str">
        <f t="shared" si="46"/>
        <v>non validé</v>
      </c>
      <c r="I66" s="38" t="b">
        <f t="shared" si="52"/>
        <v>0</v>
      </c>
      <c r="J66" s="36"/>
      <c r="K66" s="39" t="str">
        <f t="shared" si="53"/>
        <v>non validé</v>
      </c>
      <c r="L66" s="39" t="str">
        <f t="shared" si="66"/>
        <v>non validé</v>
      </c>
      <c r="M66" s="39" t="str">
        <f t="shared" si="66"/>
        <v>non validé</v>
      </c>
      <c r="N66" s="40" t="b">
        <f t="shared" si="54"/>
        <v>0</v>
      </c>
      <c r="O66" s="41"/>
      <c r="P66" s="42">
        <f t="shared" si="51"/>
        <v>0</v>
      </c>
      <c r="Q66" s="42">
        <f t="shared" si="51"/>
        <v>0</v>
      </c>
      <c r="R66" s="42">
        <f t="shared" si="55"/>
        <v>0</v>
      </c>
      <c r="S66" s="35"/>
      <c r="T66" s="43">
        <f t="shared" si="56"/>
        <v>0</v>
      </c>
      <c r="U66" s="44" t="str">
        <f t="shared" si="57"/>
        <v>non validé</v>
      </c>
      <c r="V66" s="44" t="str">
        <f t="shared" si="58"/>
        <v>non validé</v>
      </c>
      <c r="W66" s="44" t="str">
        <f t="shared" si="59"/>
        <v>non validé</v>
      </c>
      <c r="X66" s="40" t="b">
        <f t="shared" si="60"/>
        <v>0</v>
      </c>
      <c r="Y66" s="50"/>
      <c r="Z66" s="34" t="str">
        <f t="shared" si="61"/>
        <v>non validé</v>
      </c>
      <c r="AA66" s="34" t="str">
        <f t="shared" si="64"/>
        <v>non validé</v>
      </c>
      <c r="AB66" s="34" t="str">
        <f t="shared" si="65"/>
        <v>non validé</v>
      </c>
      <c r="AC66" s="45" t="b">
        <f t="shared" si="62"/>
        <v>0</v>
      </c>
      <c r="AD66" s="80" t="str">
        <f t="shared" si="68"/>
        <v/>
      </c>
      <c r="AE66" s="81" t="str">
        <f t="shared" si="69"/>
        <v/>
      </c>
      <c r="AF66" s="47" t="str">
        <f t="shared" si="70"/>
        <v/>
      </c>
      <c r="AG66" s="48" t="str">
        <f t="shared" si="71"/>
        <v/>
      </c>
      <c r="AH66" s="48" t="str">
        <f t="shared" si="67"/>
        <v>non validé</v>
      </c>
      <c r="AI66" s="48" t="e">
        <f>IF(AND(#REF!="validé",#REF!="validé")=TRUE,"validé","non validé")</f>
        <v>#REF!</v>
      </c>
      <c r="AJ66" s="48" t="e">
        <f>IF(AND(#REF!="validé",#REF!="validé")=TRUE,"validé","non validé")</f>
        <v>#REF!</v>
      </c>
      <c r="AK66" s="49" t="e">
        <f t="shared" si="63"/>
        <v>#REF!</v>
      </c>
    </row>
    <row r="67" spans="1:37" ht="19" x14ac:dyDescent="0.2">
      <c r="A67" s="85"/>
      <c r="B67" s="85"/>
      <c r="C67" s="68"/>
      <c r="D67" s="35"/>
      <c r="E67" s="36"/>
      <c r="F67" s="37" t="str">
        <f t="shared" si="46"/>
        <v>non validé</v>
      </c>
      <c r="G67" s="37" t="str">
        <f t="shared" si="46"/>
        <v>non validé</v>
      </c>
      <c r="H67" s="37" t="str">
        <f t="shared" si="46"/>
        <v>non validé</v>
      </c>
      <c r="I67" s="38" t="b">
        <f t="shared" si="52"/>
        <v>0</v>
      </c>
      <c r="J67" s="36"/>
      <c r="K67" s="39" t="str">
        <f t="shared" si="53"/>
        <v>non validé</v>
      </c>
      <c r="L67" s="39" t="str">
        <f t="shared" si="66"/>
        <v>non validé</v>
      </c>
      <c r="M67" s="39" t="str">
        <f t="shared" si="66"/>
        <v>non validé</v>
      </c>
      <c r="N67" s="40" t="b">
        <f t="shared" si="54"/>
        <v>0</v>
      </c>
      <c r="O67" s="41"/>
      <c r="P67" s="42">
        <f t="shared" si="51"/>
        <v>0</v>
      </c>
      <c r="Q67" s="42">
        <f t="shared" si="51"/>
        <v>0</v>
      </c>
      <c r="R67" s="42">
        <f t="shared" si="55"/>
        <v>0</v>
      </c>
      <c r="S67" s="35"/>
      <c r="T67" s="43">
        <f t="shared" si="56"/>
        <v>0</v>
      </c>
      <c r="U67" s="44" t="str">
        <f t="shared" si="57"/>
        <v>non validé</v>
      </c>
      <c r="V67" s="44" t="str">
        <f t="shared" si="58"/>
        <v>non validé</v>
      </c>
      <c r="W67" s="44" t="str">
        <f t="shared" si="59"/>
        <v>non validé</v>
      </c>
      <c r="X67" s="40" t="b">
        <f t="shared" si="60"/>
        <v>0</v>
      </c>
      <c r="Y67" s="50"/>
      <c r="Z67" s="34" t="str">
        <f t="shared" si="61"/>
        <v>non validé</v>
      </c>
      <c r="AA67" s="34" t="str">
        <f t="shared" si="64"/>
        <v>non validé</v>
      </c>
      <c r="AB67" s="34" t="str">
        <f t="shared" si="65"/>
        <v>non validé</v>
      </c>
      <c r="AC67" s="45" t="b">
        <f t="shared" si="62"/>
        <v>0</v>
      </c>
      <c r="AD67" s="80" t="str">
        <f t="shared" si="68"/>
        <v/>
      </c>
      <c r="AE67" s="81" t="str">
        <f t="shared" si="69"/>
        <v/>
      </c>
      <c r="AF67" s="47" t="str">
        <f t="shared" si="70"/>
        <v/>
      </c>
      <c r="AG67" s="48" t="str">
        <f t="shared" si="71"/>
        <v/>
      </c>
      <c r="AH67" s="48" t="str">
        <f t="shared" si="67"/>
        <v>non validé</v>
      </c>
      <c r="AI67" s="48" t="e">
        <f>IF(AND(#REF!="validé",#REF!="validé")=TRUE,"validé","non validé")</f>
        <v>#REF!</v>
      </c>
      <c r="AJ67" s="48" t="e">
        <f>IF(AND(#REF!="validé",#REF!="validé")=TRUE,"validé","non validé")</f>
        <v>#REF!</v>
      </c>
      <c r="AK67" s="49" t="e">
        <f t="shared" si="63"/>
        <v>#REF!</v>
      </c>
    </row>
    <row r="68" spans="1:37" ht="19" x14ac:dyDescent="0.2">
      <c r="A68" s="85"/>
      <c r="B68" s="85"/>
      <c r="C68" s="68"/>
      <c r="D68" s="35"/>
      <c r="E68" s="36"/>
      <c r="F68" s="37" t="str">
        <f t="shared" si="46"/>
        <v>non validé</v>
      </c>
      <c r="G68" s="37" t="str">
        <f t="shared" si="46"/>
        <v>non validé</v>
      </c>
      <c r="H68" s="37" t="str">
        <f t="shared" si="46"/>
        <v>non validé</v>
      </c>
      <c r="I68" s="38" t="b">
        <f t="shared" si="52"/>
        <v>0</v>
      </c>
      <c r="J68" s="36"/>
      <c r="K68" s="39" t="str">
        <f t="shared" si="53"/>
        <v>non validé</v>
      </c>
      <c r="L68" s="39" t="str">
        <f t="shared" si="66"/>
        <v>non validé</v>
      </c>
      <c r="M68" s="39" t="str">
        <f t="shared" si="66"/>
        <v>non validé</v>
      </c>
      <c r="N68" s="40" t="b">
        <f t="shared" si="54"/>
        <v>0</v>
      </c>
      <c r="O68" s="41"/>
      <c r="P68" s="42">
        <f t="shared" si="51"/>
        <v>0</v>
      </c>
      <c r="Q68" s="42">
        <f t="shared" si="51"/>
        <v>0</v>
      </c>
      <c r="R68" s="42">
        <f t="shared" si="55"/>
        <v>0</v>
      </c>
      <c r="S68" s="35"/>
      <c r="T68" s="43">
        <f t="shared" si="56"/>
        <v>0</v>
      </c>
      <c r="U68" s="44" t="str">
        <f t="shared" si="57"/>
        <v>non validé</v>
      </c>
      <c r="V68" s="44" t="str">
        <f t="shared" si="58"/>
        <v>non validé</v>
      </c>
      <c r="W68" s="44" t="str">
        <f t="shared" si="59"/>
        <v>non validé</v>
      </c>
      <c r="X68" s="40" t="b">
        <f t="shared" si="60"/>
        <v>0</v>
      </c>
      <c r="Y68" s="50"/>
      <c r="Z68" s="34" t="str">
        <f t="shared" si="61"/>
        <v>non validé</v>
      </c>
      <c r="AA68" s="34" t="str">
        <f t="shared" si="64"/>
        <v>non validé</v>
      </c>
      <c r="AB68" s="34" t="str">
        <f t="shared" si="65"/>
        <v>non validé</v>
      </c>
      <c r="AC68" s="45" t="b">
        <f t="shared" si="62"/>
        <v>0</v>
      </c>
      <c r="AD68" s="80" t="str">
        <f t="shared" si="68"/>
        <v/>
      </c>
      <c r="AE68" s="81" t="str">
        <f t="shared" si="69"/>
        <v/>
      </c>
      <c r="AF68" s="47" t="str">
        <f t="shared" si="70"/>
        <v/>
      </c>
      <c r="AG68" s="48" t="str">
        <f t="shared" si="71"/>
        <v/>
      </c>
      <c r="AH68" s="48" t="str">
        <f t="shared" si="67"/>
        <v>non validé</v>
      </c>
      <c r="AI68" s="48" t="e">
        <f>IF(AND(#REF!="validé",#REF!="validé")=TRUE,"validé","non validé")</f>
        <v>#REF!</v>
      </c>
      <c r="AJ68" s="48" t="e">
        <f>IF(AND(#REF!="validé",#REF!="validé")=TRUE,"validé","non validé")</f>
        <v>#REF!</v>
      </c>
      <c r="AK68" s="49" t="e">
        <f t="shared" si="63"/>
        <v>#REF!</v>
      </c>
    </row>
    <row r="69" spans="1:37" ht="19" x14ac:dyDescent="0.2">
      <c r="A69" s="85"/>
      <c r="B69" s="85"/>
      <c r="C69" s="68"/>
      <c r="D69" s="35"/>
      <c r="E69" s="36"/>
      <c r="F69" s="37" t="str">
        <f t="shared" si="46"/>
        <v>non validé</v>
      </c>
      <c r="G69" s="37" t="str">
        <f t="shared" si="46"/>
        <v>non validé</v>
      </c>
      <c r="H69" s="37" t="str">
        <f t="shared" si="46"/>
        <v>non validé</v>
      </c>
      <c r="I69" s="38" t="b">
        <f t="shared" si="52"/>
        <v>0</v>
      </c>
      <c r="J69" s="36"/>
      <c r="K69" s="39" t="str">
        <f t="shared" si="53"/>
        <v>non validé</v>
      </c>
      <c r="L69" s="39" t="str">
        <f t="shared" si="66"/>
        <v>non validé</v>
      </c>
      <c r="M69" s="39" t="str">
        <f t="shared" si="66"/>
        <v>non validé</v>
      </c>
      <c r="N69" s="40" t="b">
        <f t="shared" si="54"/>
        <v>0</v>
      </c>
      <c r="O69" s="41"/>
      <c r="P69" s="42">
        <f t="shared" si="51"/>
        <v>0</v>
      </c>
      <c r="Q69" s="42">
        <f t="shared" si="51"/>
        <v>0</v>
      </c>
      <c r="R69" s="42">
        <f t="shared" si="55"/>
        <v>0</v>
      </c>
      <c r="S69" s="35"/>
      <c r="T69" s="43">
        <f t="shared" si="56"/>
        <v>0</v>
      </c>
      <c r="U69" s="44" t="str">
        <f t="shared" si="57"/>
        <v>non validé</v>
      </c>
      <c r="V69" s="44" t="str">
        <f t="shared" si="58"/>
        <v>non validé</v>
      </c>
      <c r="W69" s="44" t="str">
        <f t="shared" si="59"/>
        <v>non validé</v>
      </c>
      <c r="X69" s="40" t="b">
        <f t="shared" si="60"/>
        <v>0</v>
      </c>
      <c r="Y69" s="50"/>
      <c r="Z69" s="34" t="str">
        <f t="shared" si="61"/>
        <v>non validé</v>
      </c>
      <c r="AA69" s="34" t="str">
        <f t="shared" si="64"/>
        <v>non validé</v>
      </c>
      <c r="AB69" s="34" t="str">
        <f t="shared" si="65"/>
        <v>non validé</v>
      </c>
      <c r="AC69" s="45" t="b">
        <f t="shared" si="62"/>
        <v>0</v>
      </c>
      <c r="AD69" s="80" t="str">
        <f t="shared" si="68"/>
        <v/>
      </c>
      <c r="AE69" s="81" t="str">
        <f t="shared" si="69"/>
        <v/>
      </c>
      <c r="AF69" s="47" t="str">
        <f t="shared" si="70"/>
        <v/>
      </c>
      <c r="AG69" s="48" t="str">
        <f t="shared" si="71"/>
        <v/>
      </c>
      <c r="AH69" s="48" t="str">
        <f t="shared" si="67"/>
        <v>non validé</v>
      </c>
      <c r="AI69" s="48" t="e">
        <f>IF(AND(#REF!="validé",#REF!="validé")=TRUE,"validé","non validé")</f>
        <v>#REF!</v>
      </c>
      <c r="AJ69" s="48" t="e">
        <f>IF(AND(#REF!="validé",#REF!="validé")=TRUE,"validé","non validé")</f>
        <v>#REF!</v>
      </c>
      <c r="AK69" s="49" t="e">
        <f t="shared" si="63"/>
        <v>#REF!</v>
      </c>
    </row>
    <row r="70" spans="1:37" ht="19" x14ac:dyDescent="0.2">
      <c r="A70" s="85"/>
      <c r="B70" s="85"/>
      <c r="C70" s="68"/>
      <c r="D70" s="35"/>
      <c r="E70" s="36"/>
      <c r="F70" s="37" t="str">
        <f t="shared" si="46"/>
        <v>non validé</v>
      </c>
      <c r="G70" s="37" t="str">
        <f t="shared" si="46"/>
        <v>non validé</v>
      </c>
      <c r="H70" s="37" t="str">
        <f t="shared" si="46"/>
        <v>non validé</v>
      </c>
      <c r="I70" s="38" t="b">
        <f t="shared" si="52"/>
        <v>0</v>
      </c>
      <c r="J70" s="36"/>
      <c r="K70" s="39" t="str">
        <f t="shared" si="53"/>
        <v>non validé</v>
      </c>
      <c r="L70" s="39" t="str">
        <f t="shared" si="66"/>
        <v>non validé</v>
      </c>
      <c r="M70" s="39" t="str">
        <f t="shared" si="66"/>
        <v>non validé</v>
      </c>
      <c r="N70" s="40" t="b">
        <f t="shared" si="54"/>
        <v>0</v>
      </c>
      <c r="O70" s="41"/>
      <c r="P70" s="42">
        <f t="shared" si="51"/>
        <v>0</v>
      </c>
      <c r="Q70" s="42">
        <f t="shared" si="51"/>
        <v>0</v>
      </c>
      <c r="R70" s="42">
        <f t="shared" si="55"/>
        <v>0</v>
      </c>
      <c r="S70" s="35"/>
      <c r="T70" s="43">
        <f t="shared" si="56"/>
        <v>0</v>
      </c>
      <c r="U70" s="44" t="str">
        <f t="shared" si="57"/>
        <v>non validé</v>
      </c>
      <c r="V70" s="44" t="str">
        <f t="shared" si="58"/>
        <v>non validé</v>
      </c>
      <c r="W70" s="44" t="str">
        <f t="shared" si="59"/>
        <v>non validé</v>
      </c>
      <c r="X70" s="40" t="b">
        <f t="shared" si="60"/>
        <v>0</v>
      </c>
      <c r="Y70" s="50"/>
      <c r="Z70" s="34" t="str">
        <f t="shared" si="61"/>
        <v>non validé</v>
      </c>
      <c r="AA70" s="34" t="str">
        <f t="shared" si="64"/>
        <v>non validé</v>
      </c>
      <c r="AB70" s="34" t="str">
        <f t="shared" si="65"/>
        <v>non validé</v>
      </c>
      <c r="AC70" s="45" t="b">
        <f t="shared" si="62"/>
        <v>0</v>
      </c>
      <c r="AD70" s="80" t="str">
        <f t="shared" si="68"/>
        <v/>
      </c>
      <c r="AE70" s="81" t="str">
        <f t="shared" si="69"/>
        <v/>
      </c>
      <c r="AF70" s="47" t="str">
        <f t="shared" si="70"/>
        <v/>
      </c>
      <c r="AG70" s="48" t="str">
        <f t="shared" si="71"/>
        <v/>
      </c>
      <c r="AH70" s="48" t="str">
        <f t="shared" si="67"/>
        <v>non validé</v>
      </c>
      <c r="AI70" s="48" t="e">
        <f>IF(AND(#REF!="validé",#REF!="validé")=TRUE,"validé","non validé")</f>
        <v>#REF!</v>
      </c>
      <c r="AJ70" s="48" t="e">
        <f>IF(AND(#REF!="validé",#REF!="validé")=TRUE,"validé","non validé")</f>
        <v>#REF!</v>
      </c>
      <c r="AK70" s="49" t="e">
        <f t="shared" si="63"/>
        <v>#REF!</v>
      </c>
    </row>
    <row r="71" spans="1:37" ht="19" x14ac:dyDescent="0.2">
      <c r="A71" s="85"/>
      <c r="B71" s="85"/>
      <c r="C71" s="68"/>
      <c r="D71" s="35"/>
      <c r="E71" s="36"/>
      <c r="F71" s="37" t="str">
        <f t="shared" si="46"/>
        <v>non validé</v>
      </c>
      <c r="G71" s="37" t="str">
        <f t="shared" si="46"/>
        <v>non validé</v>
      </c>
      <c r="H71" s="37" t="str">
        <f t="shared" si="46"/>
        <v>non validé</v>
      </c>
      <c r="I71" s="38" t="b">
        <f t="shared" si="52"/>
        <v>0</v>
      </c>
      <c r="J71" s="36"/>
      <c r="K71" s="39" t="str">
        <f t="shared" si="53"/>
        <v>non validé</v>
      </c>
      <c r="L71" s="39" t="str">
        <f t="shared" si="66"/>
        <v>non validé</v>
      </c>
      <c r="M71" s="39" t="str">
        <f t="shared" si="66"/>
        <v>non validé</v>
      </c>
      <c r="N71" s="40" t="b">
        <f t="shared" si="54"/>
        <v>0</v>
      </c>
      <c r="O71" s="41"/>
      <c r="P71" s="42">
        <f t="shared" si="51"/>
        <v>0</v>
      </c>
      <c r="Q71" s="42">
        <f t="shared" si="51"/>
        <v>0</v>
      </c>
      <c r="R71" s="42">
        <f t="shared" si="55"/>
        <v>0</v>
      </c>
      <c r="S71" s="35"/>
      <c r="T71" s="43">
        <f t="shared" si="56"/>
        <v>0</v>
      </c>
      <c r="U71" s="44" t="str">
        <f t="shared" si="57"/>
        <v>non validé</v>
      </c>
      <c r="V71" s="44" t="str">
        <f t="shared" si="58"/>
        <v>non validé</v>
      </c>
      <c r="W71" s="44" t="str">
        <f t="shared" si="59"/>
        <v>non validé</v>
      </c>
      <c r="X71" s="40" t="b">
        <f t="shared" si="60"/>
        <v>0</v>
      </c>
      <c r="Y71" s="50"/>
      <c r="Z71" s="34" t="str">
        <f t="shared" si="61"/>
        <v>non validé</v>
      </c>
      <c r="AA71" s="34" t="str">
        <f t="shared" si="64"/>
        <v>non validé</v>
      </c>
      <c r="AB71" s="34" t="str">
        <f t="shared" si="65"/>
        <v>non validé</v>
      </c>
      <c r="AC71" s="45" t="b">
        <f t="shared" si="62"/>
        <v>0</v>
      </c>
      <c r="AD71" s="80" t="str">
        <f t="shared" si="68"/>
        <v/>
      </c>
      <c r="AE71" s="81" t="str">
        <f t="shared" si="69"/>
        <v/>
      </c>
      <c r="AF71" s="47" t="str">
        <f t="shared" si="70"/>
        <v/>
      </c>
      <c r="AG71" s="48" t="str">
        <f t="shared" si="71"/>
        <v/>
      </c>
      <c r="AH71" s="48" t="str">
        <f t="shared" si="67"/>
        <v>non validé</v>
      </c>
      <c r="AI71" s="48" t="e">
        <f>IF(AND(#REF!="validé",#REF!="validé")=TRUE,"validé","non validé")</f>
        <v>#REF!</v>
      </c>
      <c r="AJ71" s="48" t="e">
        <f>IF(AND(#REF!="validé",#REF!="validé")=TRUE,"validé","non validé")</f>
        <v>#REF!</v>
      </c>
      <c r="AK71" s="49" t="e">
        <f t="shared" si="63"/>
        <v>#REF!</v>
      </c>
    </row>
    <row r="72" spans="1:37" ht="19" x14ac:dyDescent="0.2">
      <c r="A72" s="85"/>
      <c r="B72" s="85"/>
      <c r="C72" s="68"/>
      <c r="D72" s="35"/>
      <c r="E72" s="36"/>
      <c r="F72" s="37" t="str">
        <f t="shared" si="46"/>
        <v>non validé</v>
      </c>
      <c r="G72" s="37" t="str">
        <f t="shared" si="46"/>
        <v>non validé</v>
      </c>
      <c r="H72" s="37" t="str">
        <f t="shared" si="46"/>
        <v>non validé</v>
      </c>
      <c r="I72" s="38" t="b">
        <f t="shared" si="52"/>
        <v>0</v>
      </c>
      <c r="J72" s="36"/>
      <c r="K72" s="39" t="str">
        <f t="shared" si="53"/>
        <v>non validé</v>
      </c>
      <c r="L72" s="39" t="str">
        <f t="shared" si="66"/>
        <v>non validé</v>
      </c>
      <c r="M72" s="39" t="str">
        <f t="shared" si="66"/>
        <v>non validé</v>
      </c>
      <c r="N72" s="40" t="b">
        <f t="shared" si="54"/>
        <v>0</v>
      </c>
      <c r="O72" s="41"/>
      <c r="P72" s="42">
        <f t="shared" si="51"/>
        <v>0</v>
      </c>
      <c r="Q72" s="42">
        <f t="shared" si="51"/>
        <v>0</v>
      </c>
      <c r="R72" s="42">
        <f t="shared" si="55"/>
        <v>0</v>
      </c>
      <c r="S72" s="35"/>
      <c r="T72" s="43">
        <f t="shared" si="56"/>
        <v>0</v>
      </c>
      <c r="U72" s="44" t="str">
        <f t="shared" si="57"/>
        <v>non validé</v>
      </c>
      <c r="V72" s="44" t="str">
        <f t="shared" si="58"/>
        <v>non validé</v>
      </c>
      <c r="W72" s="44" t="str">
        <f t="shared" si="59"/>
        <v>non validé</v>
      </c>
      <c r="X72" s="40" t="b">
        <f t="shared" si="60"/>
        <v>0</v>
      </c>
      <c r="Y72" s="50"/>
      <c r="Z72" s="34" t="str">
        <f t="shared" si="61"/>
        <v>non validé</v>
      </c>
      <c r="AA72" s="34" t="str">
        <f t="shared" si="64"/>
        <v>non validé</v>
      </c>
      <c r="AB72" s="34" t="str">
        <f t="shared" si="65"/>
        <v>non validé</v>
      </c>
      <c r="AC72" s="45" t="b">
        <f t="shared" si="62"/>
        <v>0</v>
      </c>
      <c r="AD72" s="80" t="str">
        <f t="shared" si="68"/>
        <v/>
      </c>
      <c r="AE72" s="81" t="str">
        <f t="shared" si="69"/>
        <v/>
      </c>
      <c r="AF72" s="47" t="str">
        <f t="shared" si="70"/>
        <v/>
      </c>
      <c r="AG72" s="48" t="str">
        <f t="shared" si="71"/>
        <v/>
      </c>
      <c r="AH72" s="48" t="str">
        <f t="shared" si="67"/>
        <v>non validé</v>
      </c>
      <c r="AI72" s="48" t="e">
        <f>IF(AND(#REF!="validé",#REF!="validé")=TRUE,"validé","non validé")</f>
        <v>#REF!</v>
      </c>
      <c r="AJ72" s="48" t="e">
        <f>IF(AND(#REF!="validé",#REF!="validé")=TRUE,"validé","non validé")</f>
        <v>#REF!</v>
      </c>
      <c r="AK72" s="49" t="e">
        <f t="shared" si="63"/>
        <v>#REF!</v>
      </c>
    </row>
    <row r="73" spans="1:37" ht="19" x14ac:dyDescent="0.2">
      <c r="A73" s="85"/>
      <c r="B73" s="85"/>
      <c r="C73" s="68"/>
      <c r="D73" s="35"/>
      <c r="E73" s="36"/>
      <c r="F73" s="37" t="str">
        <f t="shared" si="46"/>
        <v>non validé</v>
      </c>
      <c r="G73" s="37" t="str">
        <f t="shared" si="46"/>
        <v>non validé</v>
      </c>
      <c r="H73" s="37" t="str">
        <f t="shared" si="46"/>
        <v>non validé</v>
      </c>
      <c r="I73" s="38" t="b">
        <f t="shared" si="52"/>
        <v>0</v>
      </c>
      <c r="J73" s="36"/>
      <c r="K73" s="39" t="str">
        <f t="shared" si="53"/>
        <v>non validé</v>
      </c>
      <c r="L73" s="39" t="str">
        <f t="shared" si="66"/>
        <v>non validé</v>
      </c>
      <c r="M73" s="39" t="str">
        <f t="shared" si="66"/>
        <v>non validé</v>
      </c>
      <c r="N73" s="40" t="b">
        <f t="shared" si="54"/>
        <v>0</v>
      </c>
      <c r="O73" s="41"/>
      <c r="P73" s="42">
        <f t="shared" si="51"/>
        <v>0</v>
      </c>
      <c r="Q73" s="42">
        <f t="shared" si="51"/>
        <v>0</v>
      </c>
      <c r="R73" s="42">
        <f t="shared" si="55"/>
        <v>0</v>
      </c>
      <c r="S73" s="35"/>
      <c r="T73" s="43">
        <f t="shared" si="56"/>
        <v>0</v>
      </c>
      <c r="U73" s="44" t="str">
        <f t="shared" si="57"/>
        <v>non validé</v>
      </c>
      <c r="V73" s="44" t="str">
        <f t="shared" si="58"/>
        <v>non validé</v>
      </c>
      <c r="W73" s="44" t="str">
        <f t="shared" si="59"/>
        <v>non validé</v>
      </c>
      <c r="X73" s="40" t="b">
        <f t="shared" si="60"/>
        <v>0</v>
      </c>
      <c r="Y73" s="50"/>
      <c r="Z73" s="34" t="str">
        <f t="shared" si="61"/>
        <v>non validé</v>
      </c>
      <c r="AA73" s="34" t="str">
        <f t="shared" si="64"/>
        <v>non validé</v>
      </c>
      <c r="AB73" s="34" t="str">
        <f t="shared" si="65"/>
        <v>non validé</v>
      </c>
      <c r="AC73" s="45" t="b">
        <f t="shared" si="62"/>
        <v>0</v>
      </c>
      <c r="AD73" s="80" t="str">
        <f t="shared" si="68"/>
        <v/>
      </c>
      <c r="AE73" s="81" t="str">
        <f t="shared" si="69"/>
        <v/>
      </c>
      <c r="AF73" s="47" t="str">
        <f t="shared" si="70"/>
        <v/>
      </c>
      <c r="AG73" s="48" t="str">
        <f t="shared" si="71"/>
        <v/>
      </c>
      <c r="AH73" s="48" t="str">
        <f t="shared" si="67"/>
        <v>non validé</v>
      </c>
      <c r="AI73" s="48" t="e">
        <f>IF(AND(#REF!="validé",#REF!="validé")=TRUE,"validé","non validé")</f>
        <v>#REF!</v>
      </c>
      <c r="AJ73" s="48" t="e">
        <f>IF(AND(#REF!="validé",#REF!="validé")=TRUE,"validé","non validé")</f>
        <v>#REF!</v>
      </c>
      <c r="AK73" s="49" t="e">
        <f t="shared" si="63"/>
        <v>#REF!</v>
      </c>
    </row>
    <row r="74" spans="1:37" ht="19" x14ac:dyDescent="0.2">
      <c r="A74" s="85"/>
      <c r="B74" s="85"/>
      <c r="C74" s="68"/>
      <c r="D74" s="35"/>
      <c r="E74" s="36"/>
      <c r="F74" s="37" t="str">
        <f t="shared" si="46"/>
        <v>non validé</v>
      </c>
      <c r="G74" s="37" t="str">
        <f t="shared" si="46"/>
        <v>non validé</v>
      </c>
      <c r="H74" s="37" t="str">
        <f t="shared" si="46"/>
        <v>non validé</v>
      </c>
      <c r="I74" s="38" t="b">
        <f t="shared" si="52"/>
        <v>0</v>
      </c>
      <c r="J74" s="36"/>
      <c r="K74" s="39" t="str">
        <f t="shared" si="53"/>
        <v>non validé</v>
      </c>
      <c r="L74" s="39" t="str">
        <f t="shared" si="66"/>
        <v>non validé</v>
      </c>
      <c r="M74" s="39" t="str">
        <f t="shared" si="66"/>
        <v>non validé</v>
      </c>
      <c r="N74" s="40" t="b">
        <f t="shared" si="54"/>
        <v>0</v>
      </c>
      <c r="O74" s="41"/>
      <c r="P74" s="42">
        <f t="shared" si="51"/>
        <v>0</v>
      </c>
      <c r="Q74" s="42">
        <f t="shared" si="51"/>
        <v>0</v>
      </c>
      <c r="R74" s="42">
        <f t="shared" si="55"/>
        <v>0</v>
      </c>
      <c r="S74" s="35"/>
      <c r="T74" s="43">
        <f t="shared" si="56"/>
        <v>0</v>
      </c>
      <c r="U74" s="44" t="str">
        <f t="shared" si="57"/>
        <v>non validé</v>
      </c>
      <c r="V74" s="44" t="str">
        <f t="shared" si="58"/>
        <v>non validé</v>
      </c>
      <c r="W74" s="44" t="str">
        <f t="shared" si="59"/>
        <v>non validé</v>
      </c>
      <c r="X74" s="40" t="b">
        <f t="shared" si="60"/>
        <v>0</v>
      </c>
      <c r="Y74" s="50"/>
      <c r="Z74" s="34" t="str">
        <f t="shared" si="61"/>
        <v>non validé</v>
      </c>
      <c r="AA74" s="34" t="str">
        <f t="shared" si="64"/>
        <v>non validé</v>
      </c>
      <c r="AB74" s="34" t="str">
        <f t="shared" si="65"/>
        <v>non validé</v>
      </c>
      <c r="AC74" s="45" t="b">
        <f t="shared" si="62"/>
        <v>0</v>
      </c>
      <c r="AD74" s="80" t="str">
        <f t="shared" si="68"/>
        <v/>
      </c>
      <c r="AE74" s="81" t="str">
        <f t="shared" si="69"/>
        <v/>
      </c>
      <c r="AF74" s="47" t="str">
        <f t="shared" si="70"/>
        <v/>
      </c>
      <c r="AG74" s="48" t="str">
        <f t="shared" si="71"/>
        <v/>
      </c>
      <c r="AH74" s="48" t="str">
        <f t="shared" si="67"/>
        <v>non validé</v>
      </c>
      <c r="AI74" s="48" t="e">
        <f>IF(AND(#REF!="validé",#REF!="validé")=TRUE,"validé","non validé")</f>
        <v>#REF!</v>
      </c>
      <c r="AJ74" s="48" t="e">
        <f>IF(AND(#REF!="validé",#REF!="validé")=TRUE,"validé","non validé")</f>
        <v>#REF!</v>
      </c>
      <c r="AK74" s="49" t="e">
        <f t="shared" si="63"/>
        <v>#REF!</v>
      </c>
    </row>
    <row r="75" spans="1:37" ht="19" x14ac:dyDescent="0.2">
      <c r="A75" s="85"/>
      <c r="B75" s="85"/>
      <c r="C75" s="68"/>
      <c r="D75" s="35"/>
      <c r="E75" s="36"/>
      <c r="F75" s="37" t="str">
        <f t="shared" si="46"/>
        <v>non validé</v>
      </c>
      <c r="G75" s="37" t="str">
        <f t="shared" si="46"/>
        <v>non validé</v>
      </c>
      <c r="H75" s="37" t="str">
        <f t="shared" si="46"/>
        <v>non validé</v>
      </c>
      <c r="I75" s="38" t="b">
        <f t="shared" si="52"/>
        <v>0</v>
      </c>
      <c r="J75" s="36"/>
      <c r="K75" s="39" t="str">
        <f t="shared" si="53"/>
        <v>non validé</v>
      </c>
      <c r="L75" s="39" t="str">
        <f t="shared" si="66"/>
        <v>non validé</v>
      </c>
      <c r="M75" s="39" t="str">
        <f t="shared" si="66"/>
        <v>non validé</v>
      </c>
      <c r="N75" s="40" t="b">
        <f t="shared" si="54"/>
        <v>0</v>
      </c>
      <c r="O75" s="41"/>
      <c r="P75" s="42">
        <f t="shared" si="51"/>
        <v>0</v>
      </c>
      <c r="Q75" s="42">
        <f t="shared" si="51"/>
        <v>0</v>
      </c>
      <c r="R75" s="42">
        <f t="shared" si="55"/>
        <v>0</v>
      </c>
      <c r="S75" s="35"/>
      <c r="T75" s="43">
        <f t="shared" si="56"/>
        <v>0</v>
      </c>
      <c r="U75" s="44" t="str">
        <f t="shared" si="57"/>
        <v>non validé</v>
      </c>
      <c r="V75" s="44" t="str">
        <f t="shared" si="58"/>
        <v>non validé</v>
      </c>
      <c r="W75" s="44" t="str">
        <f t="shared" si="59"/>
        <v>non validé</v>
      </c>
      <c r="X75" s="40" t="b">
        <f t="shared" si="60"/>
        <v>0</v>
      </c>
      <c r="Y75" s="50"/>
      <c r="Z75" s="34" t="str">
        <f t="shared" si="61"/>
        <v>non validé</v>
      </c>
      <c r="AA75" s="34" t="str">
        <f t="shared" si="64"/>
        <v>non validé</v>
      </c>
      <c r="AB75" s="34" t="str">
        <f t="shared" si="65"/>
        <v>non validé</v>
      </c>
      <c r="AC75" s="45" t="b">
        <f t="shared" si="62"/>
        <v>0</v>
      </c>
      <c r="AD75" s="80" t="str">
        <f t="shared" si="68"/>
        <v/>
      </c>
      <c r="AE75" s="81" t="str">
        <f t="shared" si="69"/>
        <v/>
      </c>
      <c r="AF75" s="47" t="str">
        <f t="shared" si="70"/>
        <v/>
      </c>
      <c r="AG75" s="48" t="str">
        <f t="shared" si="71"/>
        <v/>
      </c>
      <c r="AH75" s="48" t="str">
        <f t="shared" si="67"/>
        <v>non validé</v>
      </c>
      <c r="AI75" s="48" t="e">
        <f>IF(AND(#REF!="validé",#REF!="validé")=TRUE,"validé","non validé")</f>
        <v>#REF!</v>
      </c>
      <c r="AJ75" s="48" t="e">
        <f>IF(AND(#REF!="validé",#REF!="validé")=TRUE,"validé","non validé")</f>
        <v>#REF!</v>
      </c>
      <c r="AK75" s="49" t="e">
        <f t="shared" si="63"/>
        <v>#REF!</v>
      </c>
    </row>
    <row r="76" spans="1:37" ht="19" x14ac:dyDescent="0.2">
      <c r="A76" s="85"/>
      <c r="B76" s="85"/>
      <c r="C76" s="68"/>
      <c r="D76" s="35"/>
      <c r="E76" s="36"/>
      <c r="F76" s="37" t="str">
        <f t="shared" si="46"/>
        <v>non validé</v>
      </c>
      <c r="G76" s="37" t="str">
        <f t="shared" si="46"/>
        <v>non validé</v>
      </c>
      <c r="H76" s="37" t="str">
        <f t="shared" si="46"/>
        <v>non validé</v>
      </c>
      <c r="I76" s="38" t="b">
        <f t="shared" si="52"/>
        <v>0</v>
      </c>
      <c r="J76" s="36"/>
      <c r="K76" s="39" t="str">
        <f t="shared" si="53"/>
        <v>non validé</v>
      </c>
      <c r="L76" s="39" t="str">
        <f t="shared" si="66"/>
        <v>non validé</v>
      </c>
      <c r="M76" s="39" t="str">
        <f t="shared" si="66"/>
        <v>non validé</v>
      </c>
      <c r="N76" s="40" t="b">
        <f t="shared" si="54"/>
        <v>0</v>
      </c>
      <c r="O76" s="41"/>
      <c r="P76" s="42">
        <f t="shared" si="51"/>
        <v>0</v>
      </c>
      <c r="Q76" s="42">
        <f t="shared" si="51"/>
        <v>0</v>
      </c>
      <c r="R76" s="42">
        <f t="shared" si="55"/>
        <v>0</v>
      </c>
      <c r="S76" s="35"/>
      <c r="T76" s="43">
        <f t="shared" si="56"/>
        <v>0</v>
      </c>
      <c r="U76" s="44" t="str">
        <f t="shared" si="57"/>
        <v>non validé</v>
      </c>
      <c r="V76" s="44" t="str">
        <f t="shared" si="58"/>
        <v>non validé</v>
      </c>
      <c r="W76" s="44" t="str">
        <f t="shared" si="59"/>
        <v>non validé</v>
      </c>
      <c r="X76" s="40" t="b">
        <f t="shared" si="60"/>
        <v>0</v>
      </c>
      <c r="Y76" s="50"/>
      <c r="Z76" s="34" t="str">
        <f t="shared" si="61"/>
        <v>non validé</v>
      </c>
      <c r="AA76" s="34" t="str">
        <f t="shared" si="64"/>
        <v>non validé</v>
      </c>
      <c r="AB76" s="34" t="str">
        <f t="shared" si="65"/>
        <v>non validé</v>
      </c>
      <c r="AC76" s="45" t="b">
        <f t="shared" si="62"/>
        <v>0</v>
      </c>
      <c r="AD76" s="80" t="str">
        <f t="shared" si="68"/>
        <v/>
      </c>
      <c r="AE76" s="81" t="str">
        <f t="shared" si="69"/>
        <v/>
      </c>
      <c r="AF76" s="47" t="str">
        <f t="shared" si="70"/>
        <v/>
      </c>
      <c r="AG76" s="48" t="str">
        <f t="shared" si="71"/>
        <v/>
      </c>
      <c r="AH76" s="48" t="str">
        <f t="shared" si="67"/>
        <v>non validé</v>
      </c>
      <c r="AI76" s="48" t="e">
        <f>IF(AND(#REF!="validé",#REF!="validé")=TRUE,"validé","non validé")</f>
        <v>#REF!</v>
      </c>
      <c r="AJ76" s="48" t="e">
        <f>IF(AND(#REF!="validé",#REF!="validé")=TRUE,"validé","non validé")</f>
        <v>#REF!</v>
      </c>
      <c r="AK76" s="49" t="e">
        <f t="shared" si="63"/>
        <v>#REF!</v>
      </c>
    </row>
    <row r="77" spans="1:37" ht="19" x14ac:dyDescent="0.2">
      <c r="A77" s="85"/>
      <c r="B77" s="85"/>
      <c r="C77" s="68"/>
      <c r="D77" s="35"/>
      <c r="E77" s="36"/>
      <c r="F77" s="37" t="str">
        <f t="shared" si="46"/>
        <v>non validé</v>
      </c>
      <c r="G77" s="37" t="str">
        <f t="shared" si="46"/>
        <v>non validé</v>
      </c>
      <c r="H77" s="37" t="str">
        <f t="shared" si="46"/>
        <v>non validé</v>
      </c>
      <c r="I77" s="38" t="b">
        <f t="shared" si="52"/>
        <v>0</v>
      </c>
      <c r="J77" s="36"/>
      <c r="K77" s="39" t="str">
        <f t="shared" si="53"/>
        <v>non validé</v>
      </c>
      <c r="L77" s="39" t="str">
        <f t="shared" si="66"/>
        <v>non validé</v>
      </c>
      <c r="M77" s="39" t="str">
        <f t="shared" si="66"/>
        <v>non validé</v>
      </c>
      <c r="N77" s="40" t="b">
        <f t="shared" si="54"/>
        <v>0</v>
      </c>
      <c r="O77" s="41"/>
      <c r="P77" s="42">
        <f t="shared" si="51"/>
        <v>0</v>
      </c>
      <c r="Q77" s="42">
        <f t="shared" si="51"/>
        <v>0</v>
      </c>
      <c r="R77" s="42">
        <f t="shared" si="55"/>
        <v>0</v>
      </c>
      <c r="S77" s="35"/>
      <c r="T77" s="43">
        <f t="shared" si="56"/>
        <v>0</v>
      </c>
      <c r="U77" s="44" t="str">
        <f t="shared" si="57"/>
        <v>non validé</v>
      </c>
      <c r="V77" s="44" t="str">
        <f t="shared" si="58"/>
        <v>non validé</v>
      </c>
      <c r="W77" s="44" t="str">
        <f t="shared" si="59"/>
        <v>non validé</v>
      </c>
      <c r="X77" s="40" t="b">
        <f t="shared" si="60"/>
        <v>0</v>
      </c>
      <c r="Y77" s="50"/>
      <c r="Z77" s="34" t="str">
        <f t="shared" si="61"/>
        <v>non validé</v>
      </c>
      <c r="AA77" s="34" t="str">
        <f t="shared" si="64"/>
        <v>non validé</v>
      </c>
      <c r="AB77" s="34" t="str">
        <f t="shared" si="65"/>
        <v>non validé</v>
      </c>
      <c r="AC77" s="45" t="b">
        <f t="shared" si="62"/>
        <v>0</v>
      </c>
      <c r="AD77" s="80" t="str">
        <f t="shared" si="68"/>
        <v/>
      </c>
      <c r="AE77" s="81" t="str">
        <f t="shared" si="69"/>
        <v/>
      </c>
      <c r="AF77" s="47" t="str">
        <f t="shared" si="70"/>
        <v/>
      </c>
      <c r="AG77" s="48" t="str">
        <f t="shared" si="71"/>
        <v/>
      </c>
      <c r="AH77" s="48" t="str">
        <f t="shared" si="67"/>
        <v>non validé</v>
      </c>
      <c r="AI77" s="48" t="e">
        <f>IF(AND(#REF!="validé",#REF!="validé")=TRUE,"validé","non validé")</f>
        <v>#REF!</v>
      </c>
      <c r="AJ77" s="48" t="e">
        <f>IF(AND(#REF!="validé",#REF!="validé")=TRUE,"validé","non validé")</f>
        <v>#REF!</v>
      </c>
      <c r="AK77" s="49" t="e">
        <f t="shared" si="63"/>
        <v>#REF!</v>
      </c>
    </row>
    <row r="78" spans="1:37" ht="19" x14ac:dyDescent="0.2">
      <c r="A78" s="85"/>
      <c r="B78" s="85"/>
      <c r="C78" s="68"/>
      <c r="D78" s="35"/>
      <c r="E78" s="36"/>
      <c r="F78" s="37" t="str">
        <f t="shared" si="46"/>
        <v>non validé</v>
      </c>
      <c r="G78" s="37" t="str">
        <f t="shared" si="46"/>
        <v>non validé</v>
      </c>
      <c r="H78" s="37" t="str">
        <f t="shared" si="46"/>
        <v>non validé</v>
      </c>
      <c r="I78" s="38" t="b">
        <f t="shared" si="52"/>
        <v>0</v>
      </c>
      <c r="J78" s="36"/>
      <c r="K78" s="39" t="str">
        <f t="shared" si="53"/>
        <v>non validé</v>
      </c>
      <c r="L78" s="39" t="str">
        <f t="shared" si="66"/>
        <v>non validé</v>
      </c>
      <c r="M78" s="39" t="str">
        <f t="shared" si="66"/>
        <v>non validé</v>
      </c>
      <c r="N78" s="40" t="b">
        <f t="shared" si="54"/>
        <v>0</v>
      </c>
      <c r="O78" s="41"/>
      <c r="P78" s="42">
        <f t="shared" si="51"/>
        <v>0</v>
      </c>
      <c r="Q78" s="42">
        <f t="shared" si="51"/>
        <v>0</v>
      </c>
      <c r="R78" s="42">
        <f t="shared" si="55"/>
        <v>0</v>
      </c>
      <c r="S78" s="35"/>
      <c r="T78" s="43">
        <f t="shared" si="56"/>
        <v>0</v>
      </c>
      <c r="U78" s="44" t="str">
        <f t="shared" si="57"/>
        <v>non validé</v>
      </c>
      <c r="V78" s="44" t="str">
        <f t="shared" si="58"/>
        <v>non validé</v>
      </c>
      <c r="W78" s="44" t="str">
        <f t="shared" si="59"/>
        <v>non validé</v>
      </c>
      <c r="X78" s="40" t="b">
        <f t="shared" si="60"/>
        <v>0</v>
      </c>
      <c r="Y78" s="50"/>
      <c r="Z78" s="34" t="str">
        <f t="shared" si="61"/>
        <v>non validé</v>
      </c>
      <c r="AA78" s="34" t="str">
        <f t="shared" si="64"/>
        <v>non validé</v>
      </c>
      <c r="AB78" s="34" t="str">
        <f t="shared" si="65"/>
        <v>non validé</v>
      </c>
      <c r="AC78" s="45" t="b">
        <f t="shared" si="62"/>
        <v>0</v>
      </c>
      <c r="AD78" s="80" t="str">
        <f t="shared" si="68"/>
        <v/>
      </c>
      <c r="AE78" s="81" t="str">
        <f t="shared" si="69"/>
        <v/>
      </c>
      <c r="AF78" s="47" t="str">
        <f t="shared" si="70"/>
        <v/>
      </c>
      <c r="AG78" s="48" t="str">
        <f t="shared" si="71"/>
        <v/>
      </c>
      <c r="AH78" s="48" t="str">
        <f t="shared" si="67"/>
        <v>non validé</v>
      </c>
      <c r="AI78" s="48" t="e">
        <f>IF(AND(#REF!="validé",#REF!="validé")=TRUE,"validé","non validé")</f>
        <v>#REF!</v>
      </c>
      <c r="AJ78" s="48" t="e">
        <f>IF(AND(#REF!="validé",#REF!="validé")=TRUE,"validé","non validé")</f>
        <v>#REF!</v>
      </c>
      <c r="AK78" s="49" t="e">
        <f t="shared" si="63"/>
        <v>#REF!</v>
      </c>
    </row>
    <row r="79" spans="1:37" ht="19" x14ac:dyDescent="0.2">
      <c r="A79" s="85"/>
      <c r="B79" s="85"/>
      <c r="C79" s="68"/>
      <c r="D79" s="35"/>
      <c r="E79" s="36"/>
      <c r="F79" s="37" t="str">
        <f t="shared" si="46"/>
        <v>non validé</v>
      </c>
      <c r="G79" s="37" t="str">
        <f t="shared" si="46"/>
        <v>non validé</v>
      </c>
      <c r="H79" s="37" t="str">
        <f t="shared" si="46"/>
        <v>non validé</v>
      </c>
      <c r="I79" s="38" t="b">
        <f t="shared" si="52"/>
        <v>0</v>
      </c>
      <c r="J79" s="36"/>
      <c r="K79" s="39" t="str">
        <f t="shared" si="53"/>
        <v>non validé</v>
      </c>
      <c r="L79" s="39" t="str">
        <f t="shared" si="66"/>
        <v>non validé</v>
      </c>
      <c r="M79" s="39" t="str">
        <f t="shared" si="66"/>
        <v>non validé</v>
      </c>
      <c r="N79" s="40" t="b">
        <f t="shared" si="54"/>
        <v>0</v>
      </c>
      <c r="O79" s="41"/>
      <c r="P79" s="42">
        <f t="shared" si="51"/>
        <v>0</v>
      </c>
      <c r="Q79" s="42">
        <f t="shared" si="51"/>
        <v>0</v>
      </c>
      <c r="R79" s="42">
        <f t="shared" si="55"/>
        <v>0</v>
      </c>
      <c r="S79" s="35"/>
      <c r="T79" s="43">
        <f t="shared" si="56"/>
        <v>0</v>
      </c>
      <c r="U79" s="44" t="str">
        <f t="shared" si="57"/>
        <v>non validé</v>
      </c>
      <c r="V79" s="44" t="str">
        <f t="shared" si="58"/>
        <v>non validé</v>
      </c>
      <c r="W79" s="44" t="str">
        <f t="shared" si="59"/>
        <v>non validé</v>
      </c>
      <c r="X79" s="40" t="b">
        <f t="shared" si="60"/>
        <v>0</v>
      </c>
      <c r="Y79" s="50"/>
      <c r="Z79" s="34" t="str">
        <f t="shared" si="61"/>
        <v>non validé</v>
      </c>
      <c r="AA79" s="34" t="str">
        <f t="shared" si="64"/>
        <v>non validé</v>
      </c>
      <c r="AB79" s="34" t="str">
        <f t="shared" si="65"/>
        <v>non validé</v>
      </c>
      <c r="AC79" s="45" t="b">
        <f t="shared" si="62"/>
        <v>0</v>
      </c>
      <c r="AD79" s="80" t="str">
        <f t="shared" si="68"/>
        <v/>
      </c>
      <c r="AE79" s="81" t="str">
        <f t="shared" si="69"/>
        <v/>
      </c>
      <c r="AF79" s="47" t="str">
        <f t="shared" si="70"/>
        <v/>
      </c>
      <c r="AG79" s="48" t="str">
        <f t="shared" si="71"/>
        <v/>
      </c>
      <c r="AH79" s="48" t="str">
        <f t="shared" si="67"/>
        <v>non validé</v>
      </c>
      <c r="AI79" s="48" t="e">
        <f>IF(AND(#REF!="validé",#REF!="validé")=TRUE,"validé","non validé")</f>
        <v>#REF!</v>
      </c>
      <c r="AJ79" s="48" t="e">
        <f>IF(AND(#REF!="validé",#REF!="validé")=TRUE,"validé","non validé")</f>
        <v>#REF!</v>
      </c>
      <c r="AK79" s="49" t="e">
        <f t="shared" si="63"/>
        <v>#REF!</v>
      </c>
    </row>
    <row r="80" spans="1:37" ht="19" x14ac:dyDescent="0.2">
      <c r="A80" s="85"/>
      <c r="B80" s="85"/>
      <c r="C80" s="68"/>
      <c r="D80" s="35"/>
      <c r="E80" s="36"/>
      <c r="F80" s="37" t="str">
        <f t="shared" si="46"/>
        <v>non validé</v>
      </c>
      <c r="G80" s="37" t="str">
        <f t="shared" si="46"/>
        <v>non validé</v>
      </c>
      <c r="H80" s="37" t="str">
        <f t="shared" si="46"/>
        <v>non validé</v>
      </c>
      <c r="I80" s="38" t="b">
        <f t="shared" si="52"/>
        <v>0</v>
      </c>
      <c r="J80" s="36"/>
      <c r="K80" s="39" t="str">
        <f t="shared" si="53"/>
        <v>non validé</v>
      </c>
      <c r="L80" s="39" t="str">
        <f t="shared" si="66"/>
        <v>non validé</v>
      </c>
      <c r="M80" s="39" t="str">
        <f t="shared" si="66"/>
        <v>non validé</v>
      </c>
      <c r="N80" s="40" t="b">
        <f t="shared" si="54"/>
        <v>0</v>
      </c>
      <c r="O80" s="41"/>
      <c r="P80" s="42">
        <f t="shared" si="51"/>
        <v>0</v>
      </c>
      <c r="Q80" s="42">
        <f t="shared" si="51"/>
        <v>0</v>
      </c>
      <c r="R80" s="42">
        <f t="shared" si="55"/>
        <v>0</v>
      </c>
      <c r="S80" s="35"/>
      <c r="T80" s="43">
        <f t="shared" si="56"/>
        <v>0</v>
      </c>
      <c r="U80" s="44" t="str">
        <f t="shared" si="57"/>
        <v>non validé</v>
      </c>
      <c r="V80" s="44" t="str">
        <f t="shared" si="58"/>
        <v>non validé</v>
      </c>
      <c r="W80" s="44" t="str">
        <f t="shared" si="59"/>
        <v>non validé</v>
      </c>
      <c r="X80" s="40" t="b">
        <f t="shared" si="60"/>
        <v>0</v>
      </c>
      <c r="Y80" s="50"/>
      <c r="Z80" s="34" t="str">
        <f t="shared" si="61"/>
        <v>non validé</v>
      </c>
      <c r="AA80" s="34" t="str">
        <f t="shared" si="64"/>
        <v>non validé</v>
      </c>
      <c r="AB80" s="34" t="str">
        <f t="shared" si="65"/>
        <v>non validé</v>
      </c>
      <c r="AC80" s="45" t="b">
        <f t="shared" si="62"/>
        <v>0</v>
      </c>
      <c r="AD80" s="80" t="str">
        <f t="shared" si="68"/>
        <v/>
      </c>
      <c r="AE80" s="81" t="str">
        <f t="shared" si="69"/>
        <v/>
      </c>
      <c r="AF80" s="47" t="str">
        <f t="shared" si="70"/>
        <v/>
      </c>
      <c r="AG80" s="48" t="str">
        <f t="shared" si="71"/>
        <v/>
      </c>
      <c r="AH80" s="48" t="str">
        <f t="shared" si="67"/>
        <v>non validé</v>
      </c>
      <c r="AI80" s="48" t="e">
        <f>IF(AND(#REF!="validé",#REF!="validé")=TRUE,"validé","non validé")</f>
        <v>#REF!</v>
      </c>
      <c r="AJ80" s="48" t="e">
        <f>IF(AND(#REF!="validé",#REF!="validé")=TRUE,"validé","non validé")</f>
        <v>#REF!</v>
      </c>
      <c r="AK80" s="49" t="e">
        <f t="shared" si="63"/>
        <v>#REF!</v>
      </c>
    </row>
    <row r="81" spans="1:37" ht="19" x14ac:dyDescent="0.2">
      <c r="A81" s="85"/>
      <c r="B81" s="85"/>
      <c r="C81" s="68"/>
      <c r="D81" s="35"/>
      <c r="E81" s="36"/>
      <c r="F81" s="37" t="str">
        <f t="shared" si="46"/>
        <v>non validé</v>
      </c>
      <c r="G81" s="37" t="str">
        <f t="shared" si="46"/>
        <v>non validé</v>
      </c>
      <c r="H81" s="37" t="str">
        <f t="shared" si="46"/>
        <v>non validé</v>
      </c>
      <c r="I81" s="38" t="b">
        <f t="shared" si="52"/>
        <v>0</v>
      </c>
      <c r="J81" s="36"/>
      <c r="K81" s="39" t="str">
        <f t="shared" si="53"/>
        <v>non validé</v>
      </c>
      <c r="L81" s="39" t="str">
        <f t="shared" si="66"/>
        <v>non validé</v>
      </c>
      <c r="M81" s="39" t="str">
        <f t="shared" si="66"/>
        <v>non validé</v>
      </c>
      <c r="N81" s="40" t="b">
        <f t="shared" si="54"/>
        <v>0</v>
      </c>
      <c r="O81" s="41"/>
      <c r="P81" s="42">
        <f t="shared" si="51"/>
        <v>0</v>
      </c>
      <c r="Q81" s="42">
        <f t="shared" si="51"/>
        <v>0</v>
      </c>
      <c r="R81" s="42">
        <f t="shared" si="55"/>
        <v>0</v>
      </c>
      <c r="S81" s="35"/>
      <c r="T81" s="43">
        <f t="shared" si="56"/>
        <v>0</v>
      </c>
      <c r="U81" s="44" t="str">
        <f t="shared" si="57"/>
        <v>non validé</v>
      </c>
      <c r="V81" s="44" t="str">
        <f t="shared" si="58"/>
        <v>non validé</v>
      </c>
      <c r="W81" s="44" t="str">
        <f t="shared" si="59"/>
        <v>non validé</v>
      </c>
      <c r="X81" s="40" t="b">
        <f t="shared" si="60"/>
        <v>0</v>
      </c>
      <c r="Y81" s="50"/>
      <c r="Z81" s="34" t="str">
        <f t="shared" si="61"/>
        <v>non validé</v>
      </c>
      <c r="AA81" s="34" t="str">
        <f t="shared" si="64"/>
        <v>non validé</v>
      </c>
      <c r="AB81" s="34" t="str">
        <f t="shared" si="65"/>
        <v>non validé</v>
      </c>
      <c r="AC81" s="45" t="b">
        <f t="shared" si="62"/>
        <v>0</v>
      </c>
      <c r="AD81" s="80" t="str">
        <f t="shared" si="68"/>
        <v/>
      </c>
      <c r="AE81" s="81" t="str">
        <f t="shared" si="69"/>
        <v/>
      </c>
      <c r="AF81" s="47" t="str">
        <f t="shared" si="70"/>
        <v/>
      </c>
      <c r="AG81" s="48" t="str">
        <f t="shared" si="71"/>
        <v/>
      </c>
      <c r="AH81" s="48" t="str">
        <f t="shared" si="67"/>
        <v>non validé</v>
      </c>
      <c r="AI81" s="48" t="e">
        <f>IF(AND(#REF!="validé",#REF!="validé")=TRUE,"validé","non validé")</f>
        <v>#REF!</v>
      </c>
      <c r="AJ81" s="48" t="e">
        <f>IF(AND(#REF!="validé",#REF!="validé")=TRUE,"validé","non validé")</f>
        <v>#REF!</v>
      </c>
      <c r="AK81" s="49" t="e">
        <f t="shared" si="63"/>
        <v>#REF!</v>
      </c>
    </row>
    <row r="82" spans="1:37" ht="19" x14ac:dyDescent="0.2">
      <c r="A82" s="85"/>
      <c r="B82" s="85"/>
      <c r="C82" s="68"/>
      <c r="D82" s="35"/>
      <c r="E82" s="36"/>
      <c r="F82" s="37" t="str">
        <f t="shared" si="46"/>
        <v>non validé</v>
      </c>
      <c r="G82" s="37" t="str">
        <f t="shared" si="46"/>
        <v>non validé</v>
      </c>
      <c r="H82" s="37" t="str">
        <f t="shared" si="46"/>
        <v>non validé</v>
      </c>
      <c r="I82" s="38" t="b">
        <f t="shared" si="52"/>
        <v>0</v>
      </c>
      <c r="J82" s="36"/>
      <c r="K82" s="39" t="str">
        <f t="shared" si="53"/>
        <v>non validé</v>
      </c>
      <c r="L82" s="39" t="str">
        <f t="shared" si="66"/>
        <v>non validé</v>
      </c>
      <c r="M82" s="39" t="str">
        <f t="shared" si="66"/>
        <v>non validé</v>
      </c>
      <c r="N82" s="40" t="b">
        <f t="shared" si="54"/>
        <v>0</v>
      </c>
      <c r="O82" s="41"/>
      <c r="P82" s="42">
        <f t="shared" si="51"/>
        <v>0</v>
      </c>
      <c r="Q82" s="42">
        <f t="shared" si="51"/>
        <v>0</v>
      </c>
      <c r="R82" s="42">
        <f t="shared" si="55"/>
        <v>0</v>
      </c>
      <c r="S82" s="35"/>
      <c r="T82" s="43">
        <f t="shared" si="56"/>
        <v>0</v>
      </c>
      <c r="U82" s="44" t="str">
        <f t="shared" si="57"/>
        <v>non validé</v>
      </c>
      <c r="V82" s="44" t="str">
        <f t="shared" si="58"/>
        <v>non validé</v>
      </c>
      <c r="W82" s="44" t="str">
        <f t="shared" si="59"/>
        <v>non validé</v>
      </c>
      <c r="X82" s="40" t="b">
        <f t="shared" si="60"/>
        <v>0</v>
      </c>
      <c r="Y82" s="50"/>
      <c r="Z82" s="34" t="str">
        <f t="shared" si="61"/>
        <v>non validé</v>
      </c>
      <c r="AA82" s="34" t="str">
        <f t="shared" si="64"/>
        <v>non validé</v>
      </c>
      <c r="AB82" s="34" t="str">
        <f t="shared" si="65"/>
        <v>non validé</v>
      </c>
      <c r="AC82" s="45" t="b">
        <f t="shared" si="62"/>
        <v>0</v>
      </c>
      <c r="AD82" s="80" t="str">
        <f t="shared" si="68"/>
        <v/>
      </c>
      <c r="AE82" s="81" t="str">
        <f t="shared" si="69"/>
        <v/>
      </c>
      <c r="AF82" s="47" t="str">
        <f t="shared" si="70"/>
        <v/>
      </c>
      <c r="AG82" s="48" t="str">
        <f t="shared" si="71"/>
        <v/>
      </c>
      <c r="AH82" s="48" t="str">
        <f t="shared" si="67"/>
        <v>non validé</v>
      </c>
      <c r="AI82" s="48" t="e">
        <f>IF(AND(#REF!="validé",#REF!="validé")=TRUE,"validé","non validé")</f>
        <v>#REF!</v>
      </c>
      <c r="AJ82" s="48" t="e">
        <f>IF(AND(#REF!="validé",#REF!="validé")=TRUE,"validé","non validé")</f>
        <v>#REF!</v>
      </c>
      <c r="AK82" s="49" t="e">
        <f t="shared" si="63"/>
        <v>#REF!</v>
      </c>
    </row>
    <row r="83" spans="1:37" ht="19" x14ac:dyDescent="0.2">
      <c r="A83" s="85"/>
      <c r="B83" s="85"/>
      <c r="C83" s="68"/>
      <c r="D83" s="35"/>
      <c r="E83" s="36"/>
      <c r="F83" s="37" t="str">
        <f t="shared" si="46"/>
        <v>non validé</v>
      </c>
      <c r="G83" s="37" t="str">
        <f t="shared" si="46"/>
        <v>non validé</v>
      </c>
      <c r="H83" s="37" t="str">
        <f t="shared" si="46"/>
        <v>non validé</v>
      </c>
      <c r="I83" s="38" t="b">
        <f t="shared" si="52"/>
        <v>0</v>
      </c>
      <c r="J83" s="36"/>
      <c r="K83" s="39" t="str">
        <f t="shared" si="53"/>
        <v>non validé</v>
      </c>
      <c r="L83" s="39" t="str">
        <f t="shared" si="66"/>
        <v>non validé</v>
      </c>
      <c r="M83" s="39" t="str">
        <f t="shared" si="66"/>
        <v>non validé</v>
      </c>
      <c r="N83" s="40" t="b">
        <f t="shared" si="54"/>
        <v>0</v>
      </c>
      <c r="O83" s="41"/>
      <c r="P83" s="42">
        <f t="shared" si="51"/>
        <v>0</v>
      </c>
      <c r="Q83" s="42">
        <f t="shared" si="51"/>
        <v>0</v>
      </c>
      <c r="R83" s="42">
        <f t="shared" si="55"/>
        <v>0</v>
      </c>
      <c r="S83" s="35"/>
      <c r="T83" s="43">
        <f t="shared" si="56"/>
        <v>0</v>
      </c>
      <c r="U83" s="44" t="str">
        <f t="shared" si="57"/>
        <v>non validé</v>
      </c>
      <c r="V83" s="44" t="str">
        <f t="shared" si="58"/>
        <v>non validé</v>
      </c>
      <c r="W83" s="44" t="str">
        <f t="shared" si="59"/>
        <v>non validé</v>
      </c>
      <c r="X83" s="40" t="b">
        <f t="shared" si="60"/>
        <v>0</v>
      </c>
      <c r="Y83" s="50"/>
      <c r="Z83" s="34" t="str">
        <f t="shared" si="61"/>
        <v>non validé</v>
      </c>
      <c r="AA83" s="34" t="str">
        <f t="shared" si="64"/>
        <v>non validé</v>
      </c>
      <c r="AB83" s="34" t="str">
        <f t="shared" si="65"/>
        <v>non validé</v>
      </c>
      <c r="AC83" s="45" t="b">
        <f t="shared" si="62"/>
        <v>0</v>
      </c>
      <c r="AD83" s="80" t="str">
        <f t="shared" si="68"/>
        <v/>
      </c>
      <c r="AE83" s="81" t="str">
        <f t="shared" si="69"/>
        <v/>
      </c>
      <c r="AF83" s="47" t="str">
        <f t="shared" si="70"/>
        <v/>
      </c>
      <c r="AG83" s="48" t="str">
        <f t="shared" si="71"/>
        <v/>
      </c>
      <c r="AH83" s="48" t="str">
        <f t="shared" si="67"/>
        <v>non validé</v>
      </c>
      <c r="AI83" s="48" t="e">
        <f>IF(AND(#REF!="validé",#REF!="validé")=TRUE,"validé","non validé")</f>
        <v>#REF!</v>
      </c>
      <c r="AJ83" s="48" t="e">
        <f>IF(AND(#REF!="validé",#REF!="validé")=TRUE,"validé","non validé")</f>
        <v>#REF!</v>
      </c>
      <c r="AK83" s="49" t="e">
        <f t="shared" si="63"/>
        <v>#REF!</v>
      </c>
    </row>
    <row r="84" spans="1:37" ht="19" x14ac:dyDescent="0.2">
      <c r="A84" s="85"/>
      <c r="B84" s="85"/>
      <c r="C84" s="68"/>
      <c r="D84" s="35"/>
      <c r="E84" s="36"/>
      <c r="F84" s="37" t="str">
        <f t="shared" si="46"/>
        <v>non validé</v>
      </c>
      <c r="G84" s="37" t="str">
        <f t="shared" si="46"/>
        <v>non validé</v>
      </c>
      <c r="H84" s="37" t="str">
        <f t="shared" si="46"/>
        <v>non validé</v>
      </c>
      <c r="I84" s="38" t="b">
        <f t="shared" si="52"/>
        <v>0</v>
      </c>
      <c r="J84" s="36"/>
      <c r="K84" s="39" t="str">
        <f t="shared" si="53"/>
        <v>non validé</v>
      </c>
      <c r="L84" s="39" t="str">
        <f t="shared" si="66"/>
        <v>non validé</v>
      </c>
      <c r="M84" s="39" t="str">
        <f t="shared" si="66"/>
        <v>non validé</v>
      </c>
      <c r="N84" s="40" t="b">
        <f t="shared" si="54"/>
        <v>0</v>
      </c>
      <c r="O84" s="41"/>
      <c r="P84" s="42">
        <f t="shared" si="51"/>
        <v>0</v>
      </c>
      <c r="Q84" s="42">
        <f t="shared" si="51"/>
        <v>0</v>
      </c>
      <c r="R84" s="42">
        <f t="shared" si="55"/>
        <v>0</v>
      </c>
      <c r="S84" s="35"/>
      <c r="T84" s="43">
        <f t="shared" si="56"/>
        <v>0</v>
      </c>
      <c r="U84" s="44" t="str">
        <f t="shared" si="57"/>
        <v>non validé</v>
      </c>
      <c r="V84" s="44" t="str">
        <f t="shared" si="58"/>
        <v>non validé</v>
      </c>
      <c r="W84" s="44" t="str">
        <f t="shared" si="59"/>
        <v>non validé</v>
      </c>
      <c r="X84" s="40" t="b">
        <f t="shared" si="60"/>
        <v>0</v>
      </c>
      <c r="Y84" s="50"/>
      <c r="Z84" s="34" t="str">
        <f t="shared" si="61"/>
        <v>non validé</v>
      </c>
      <c r="AA84" s="34" t="str">
        <f t="shared" si="64"/>
        <v>non validé</v>
      </c>
      <c r="AB84" s="34" t="str">
        <f t="shared" si="65"/>
        <v>non validé</v>
      </c>
      <c r="AC84" s="45" t="b">
        <f t="shared" si="62"/>
        <v>0</v>
      </c>
      <c r="AD84" s="80" t="str">
        <f t="shared" si="68"/>
        <v/>
      </c>
      <c r="AE84" s="81" t="str">
        <f t="shared" si="69"/>
        <v/>
      </c>
      <c r="AF84" s="47" t="str">
        <f t="shared" si="70"/>
        <v/>
      </c>
      <c r="AG84" s="48" t="str">
        <f t="shared" si="71"/>
        <v/>
      </c>
      <c r="AH84" s="48" t="str">
        <f t="shared" si="67"/>
        <v>non validé</v>
      </c>
      <c r="AI84" s="48" t="e">
        <f>IF(AND(#REF!="validé",#REF!="validé")=TRUE,"validé","non validé")</f>
        <v>#REF!</v>
      </c>
      <c r="AJ84" s="48" t="e">
        <f>IF(AND(#REF!="validé",#REF!="validé")=TRUE,"validé","non validé")</f>
        <v>#REF!</v>
      </c>
      <c r="AK84" s="49" t="e">
        <f t="shared" si="63"/>
        <v>#REF!</v>
      </c>
    </row>
    <row r="85" spans="1:37" ht="19" x14ac:dyDescent="0.2">
      <c r="A85" s="85"/>
      <c r="B85" s="85"/>
      <c r="C85" s="68"/>
      <c r="D85" s="35"/>
      <c r="E85" s="36"/>
      <c r="F85" s="37" t="str">
        <f t="shared" si="46"/>
        <v>non validé</v>
      </c>
      <c r="G85" s="37" t="str">
        <f t="shared" si="46"/>
        <v>non validé</v>
      </c>
      <c r="H85" s="37" t="str">
        <f t="shared" si="46"/>
        <v>non validé</v>
      </c>
      <c r="I85" s="38" t="b">
        <f t="shared" si="52"/>
        <v>0</v>
      </c>
      <c r="J85" s="36"/>
      <c r="K85" s="39" t="str">
        <f t="shared" si="53"/>
        <v>non validé</v>
      </c>
      <c r="L85" s="39" t="str">
        <f t="shared" si="66"/>
        <v>non validé</v>
      </c>
      <c r="M85" s="39" t="str">
        <f t="shared" si="66"/>
        <v>non validé</v>
      </c>
      <c r="N85" s="40" t="b">
        <f t="shared" si="54"/>
        <v>0</v>
      </c>
      <c r="O85" s="41"/>
      <c r="P85" s="42">
        <f t="shared" si="51"/>
        <v>0</v>
      </c>
      <c r="Q85" s="42">
        <f t="shared" si="51"/>
        <v>0</v>
      </c>
      <c r="R85" s="42">
        <f t="shared" si="55"/>
        <v>0</v>
      </c>
      <c r="S85" s="35"/>
      <c r="T85" s="43">
        <f t="shared" si="56"/>
        <v>0</v>
      </c>
      <c r="U85" s="44" t="str">
        <f t="shared" si="57"/>
        <v>non validé</v>
      </c>
      <c r="V85" s="44" t="str">
        <f t="shared" si="58"/>
        <v>non validé</v>
      </c>
      <c r="W85" s="44" t="str">
        <f t="shared" si="59"/>
        <v>non validé</v>
      </c>
      <c r="X85" s="40" t="b">
        <f t="shared" si="60"/>
        <v>0</v>
      </c>
      <c r="Y85" s="50"/>
      <c r="Z85" s="34" t="str">
        <f t="shared" si="61"/>
        <v>non validé</v>
      </c>
      <c r="AA85" s="34" t="str">
        <f t="shared" si="64"/>
        <v>non validé</v>
      </c>
      <c r="AB85" s="34" t="str">
        <f t="shared" si="65"/>
        <v>non validé</v>
      </c>
      <c r="AC85" s="45" t="b">
        <f t="shared" si="62"/>
        <v>0</v>
      </c>
      <c r="AD85" s="80" t="str">
        <f t="shared" si="68"/>
        <v/>
      </c>
      <c r="AE85" s="81" t="str">
        <f t="shared" si="69"/>
        <v/>
      </c>
      <c r="AF85" s="47" t="str">
        <f t="shared" si="70"/>
        <v/>
      </c>
      <c r="AG85" s="48" t="str">
        <f t="shared" si="71"/>
        <v/>
      </c>
      <c r="AH85" s="48" t="str">
        <f t="shared" si="67"/>
        <v>non validé</v>
      </c>
      <c r="AI85" s="48" t="e">
        <f>IF(AND(#REF!="validé",#REF!="validé")=TRUE,"validé","non validé")</f>
        <v>#REF!</v>
      </c>
      <c r="AJ85" s="48" t="e">
        <f>IF(AND(#REF!="validé",#REF!="validé")=TRUE,"validé","non validé")</f>
        <v>#REF!</v>
      </c>
      <c r="AK85" s="49" t="e">
        <f t="shared" si="63"/>
        <v>#REF!</v>
      </c>
    </row>
    <row r="86" spans="1:37" ht="19" x14ac:dyDescent="0.2">
      <c r="A86" s="85"/>
      <c r="B86" s="85"/>
      <c r="C86" s="68"/>
      <c r="D86" s="35"/>
      <c r="E86" s="36"/>
      <c r="F86" s="37" t="str">
        <f t="shared" si="46"/>
        <v>non validé</v>
      </c>
      <c r="G86" s="37" t="str">
        <f t="shared" si="46"/>
        <v>non validé</v>
      </c>
      <c r="H86" s="37" t="str">
        <f t="shared" si="46"/>
        <v>non validé</v>
      </c>
      <c r="I86" s="38" t="b">
        <f t="shared" si="52"/>
        <v>0</v>
      </c>
      <c r="J86" s="36"/>
      <c r="K86" s="39" t="str">
        <f t="shared" si="53"/>
        <v>non validé</v>
      </c>
      <c r="L86" s="39" t="str">
        <f t="shared" si="66"/>
        <v>non validé</v>
      </c>
      <c r="M86" s="39" t="str">
        <f t="shared" si="66"/>
        <v>non validé</v>
      </c>
      <c r="N86" s="40" t="b">
        <f t="shared" si="54"/>
        <v>0</v>
      </c>
      <c r="O86" s="41"/>
      <c r="P86" s="42">
        <f t="shared" si="51"/>
        <v>0</v>
      </c>
      <c r="Q86" s="42">
        <f t="shared" si="51"/>
        <v>0</v>
      </c>
      <c r="R86" s="42">
        <f t="shared" si="55"/>
        <v>0</v>
      </c>
      <c r="S86" s="35"/>
      <c r="T86" s="43">
        <f t="shared" si="56"/>
        <v>0</v>
      </c>
      <c r="U86" s="44" t="str">
        <f t="shared" si="57"/>
        <v>non validé</v>
      </c>
      <c r="V86" s="44" t="str">
        <f t="shared" si="58"/>
        <v>non validé</v>
      </c>
      <c r="W86" s="44" t="str">
        <f t="shared" si="59"/>
        <v>non validé</v>
      </c>
      <c r="X86" s="40" t="b">
        <f t="shared" si="60"/>
        <v>0</v>
      </c>
      <c r="Y86" s="50"/>
      <c r="Z86" s="34" t="str">
        <f t="shared" si="61"/>
        <v>non validé</v>
      </c>
      <c r="AA86" s="34" t="str">
        <f t="shared" si="64"/>
        <v>non validé</v>
      </c>
      <c r="AB86" s="34" t="str">
        <f t="shared" si="65"/>
        <v>non validé</v>
      </c>
      <c r="AC86" s="45" t="b">
        <f t="shared" si="62"/>
        <v>0</v>
      </c>
      <c r="AD86" s="80" t="str">
        <f t="shared" si="68"/>
        <v/>
      </c>
      <c r="AE86" s="81" t="str">
        <f t="shared" si="69"/>
        <v/>
      </c>
      <c r="AF86" s="47" t="str">
        <f t="shared" si="70"/>
        <v/>
      </c>
      <c r="AG86" s="48" t="str">
        <f t="shared" si="71"/>
        <v/>
      </c>
      <c r="AH86" s="48" t="str">
        <f t="shared" si="67"/>
        <v>non validé</v>
      </c>
      <c r="AI86" s="48" t="e">
        <f>IF(AND(#REF!="validé",#REF!="validé")=TRUE,"validé","non validé")</f>
        <v>#REF!</v>
      </c>
      <c r="AJ86" s="48" t="e">
        <f>IF(AND(#REF!="validé",#REF!="validé")=TRUE,"validé","non validé")</f>
        <v>#REF!</v>
      </c>
      <c r="AK86" s="49" t="e">
        <f t="shared" si="63"/>
        <v>#REF!</v>
      </c>
    </row>
    <row r="87" spans="1:37" ht="19" x14ac:dyDescent="0.2">
      <c r="A87" s="85"/>
      <c r="B87" s="85"/>
      <c r="C87" s="68"/>
      <c r="D87" s="35"/>
      <c r="E87" s="36"/>
      <c r="F87" s="37" t="str">
        <f t="shared" ref="F87:H87" si="72">IF($E87&gt;=$E$2,"validé","non validé")</f>
        <v>non validé</v>
      </c>
      <c r="G87" s="37" t="str">
        <f t="shared" si="72"/>
        <v>non validé</v>
      </c>
      <c r="H87" s="37" t="str">
        <f t="shared" si="72"/>
        <v>non validé</v>
      </c>
      <c r="I87" s="38" t="b">
        <f t="shared" si="52"/>
        <v>0</v>
      </c>
      <c r="J87" s="36"/>
      <c r="K87" s="39" t="str">
        <f t="shared" si="53"/>
        <v>non validé</v>
      </c>
      <c r="L87" s="39" t="str">
        <f t="shared" si="66"/>
        <v>non validé</v>
      </c>
      <c r="M87" s="39" t="str">
        <f t="shared" si="66"/>
        <v>non validé</v>
      </c>
      <c r="N87" s="40" t="b">
        <f t="shared" si="54"/>
        <v>0</v>
      </c>
      <c r="O87" s="41"/>
      <c r="P87" s="42">
        <f t="shared" si="51"/>
        <v>0</v>
      </c>
      <c r="Q87" s="42">
        <f t="shared" si="51"/>
        <v>0</v>
      </c>
      <c r="R87" s="42">
        <f t="shared" si="55"/>
        <v>0</v>
      </c>
      <c r="S87" s="35"/>
      <c r="T87" s="43">
        <f t="shared" si="56"/>
        <v>0</v>
      </c>
      <c r="U87" s="44" t="str">
        <f t="shared" si="57"/>
        <v>non validé</v>
      </c>
      <c r="V87" s="44" t="str">
        <f t="shared" si="58"/>
        <v>non validé</v>
      </c>
      <c r="W87" s="44" t="str">
        <f t="shared" si="59"/>
        <v>non validé</v>
      </c>
      <c r="X87" s="40" t="b">
        <f t="shared" si="60"/>
        <v>0</v>
      </c>
      <c r="Y87" s="50"/>
      <c r="Z87" s="34" t="str">
        <f t="shared" si="61"/>
        <v>non validé</v>
      </c>
      <c r="AA87" s="34" t="str">
        <f t="shared" si="64"/>
        <v>non validé</v>
      </c>
      <c r="AB87" s="34" t="str">
        <f t="shared" si="65"/>
        <v>non validé</v>
      </c>
      <c r="AC87" s="45" t="b">
        <f t="shared" si="62"/>
        <v>0</v>
      </c>
      <c r="AD87" s="80" t="str">
        <f t="shared" si="68"/>
        <v/>
      </c>
      <c r="AE87" s="81" t="str">
        <f t="shared" si="69"/>
        <v/>
      </c>
      <c r="AF87" s="47" t="str">
        <f t="shared" si="70"/>
        <v/>
      </c>
      <c r="AG87" s="48" t="str">
        <f t="shared" si="71"/>
        <v/>
      </c>
      <c r="AH87" s="48" t="str">
        <f t="shared" si="67"/>
        <v>non validé</v>
      </c>
      <c r="AI87" s="48" t="e">
        <f>IF(AND(#REF!="validé",#REF!="validé")=TRUE,"validé","non validé")</f>
        <v>#REF!</v>
      </c>
      <c r="AJ87" s="48" t="e">
        <f>IF(AND(#REF!="validé",#REF!="validé")=TRUE,"validé","non validé")</f>
        <v>#REF!</v>
      </c>
      <c r="AK87" s="49" t="e">
        <f t="shared" si="63"/>
        <v>#REF!</v>
      </c>
    </row>
  </sheetData>
  <protectedRanges>
    <protectedRange password="800A" sqref="U1:W1048576" name="Plage5"/>
    <protectedRange password="800A" sqref="P1:R1048576" name="Plage4"/>
    <protectedRange password="800A" sqref="Z3:AB1048576" name="Plage3"/>
    <protectedRange password="800A" sqref="K3:M1048576" name="Plage2"/>
    <protectedRange password="800A" sqref="F1:H1048576" name="Plage1"/>
  </protectedRanges>
  <mergeCells count="5">
    <mergeCell ref="A2:B2"/>
    <mergeCell ref="E3:I3"/>
    <mergeCell ref="J3:N3"/>
    <mergeCell ref="O3:X3"/>
    <mergeCell ref="Y3:AC3"/>
  </mergeCells>
  <phoneticPr fontId="18" type="noConversion"/>
  <conditionalFormatting sqref="D5:D16 AG5:AJ87 D18:D87">
    <cfRule type="containsText" dxfId="5" priority="57" operator="containsText" text="Violette">
      <formula>NOT(ISERROR(SEARCH("Violette",D5)))</formula>
    </cfRule>
    <cfRule type="containsText" dxfId="4" priority="58" operator="containsText" text="jaune">
      <formula>NOT(ISERROR(SEARCH("jaune",D5)))</formula>
    </cfRule>
    <cfRule type="containsText" dxfId="3" priority="59" operator="containsText" text="bleue">
      <formula>NOT(ISERROR(SEARCH("bleue",D5)))</formula>
    </cfRule>
    <cfRule type="containsText" dxfId="2" priority="60" operator="containsText" text="verte">
      <formula>NOT(ISERROR(SEARCH("verte",D5)))</formula>
    </cfRule>
  </conditionalFormatting>
  <conditionalFormatting sqref="I5:AK87">
    <cfRule type="cellIs" dxfId="1" priority="61" stopIfTrue="1" operator="equal">
      <formula>"non validé"</formula>
    </cfRule>
    <cfRule type="cellIs" dxfId="0" priority="62" stopIfTrue="1" operator="equal">
      <formula>"validé"</formula>
    </cfRule>
  </conditionalFormatting>
  <dataValidations count="1">
    <dataValidation type="list" allowBlank="1" showInputMessage="1" showErrorMessage="1" sqref="D87" xr:uid="{00000000-0002-0000-0100-000000000000}">
      <formula1>BALISE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couleur!$A$2:$A$4</xm:f>
          </x14:formula1>
          <xm:sqref>D18:D86 D5:D16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B36" sqref="B36"/>
    </sheetView>
  </sheetViews>
  <sheetFormatPr baseColWidth="10" defaultColWidth="11.5" defaultRowHeight="15" x14ac:dyDescent="0.2"/>
  <sheetData>
    <row r="1" spans="1:1" x14ac:dyDescent="0.2">
      <c r="A1" t="s">
        <v>41</v>
      </c>
    </row>
    <row r="2" spans="1:1" x14ac:dyDescent="0.2">
      <c r="A2" t="s">
        <v>37</v>
      </c>
    </row>
    <row r="3" spans="1:1" x14ac:dyDescent="0.2">
      <c r="A3" t="s">
        <v>42</v>
      </c>
    </row>
    <row r="4" spans="1:1" x14ac:dyDescent="0.2">
      <c r="A4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9"/>
  <sheetViews>
    <sheetView zoomScale="160" zoomScaleNormal="160" workbookViewId="0">
      <selection activeCell="B10" sqref="B10"/>
    </sheetView>
  </sheetViews>
  <sheetFormatPr baseColWidth="10" defaultColWidth="11.5" defaultRowHeight="15" x14ac:dyDescent="0.2"/>
  <cols>
    <col min="1" max="1" width="18.5" customWidth="1"/>
    <col min="2" max="2" width="94.5" customWidth="1"/>
  </cols>
  <sheetData>
    <row r="1" spans="1:5" ht="15.75" customHeight="1" x14ac:dyDescent="0.2">
      <c r="A1" s="63" t="s">
        <v>44</v>
      </c>
      <c r="B1" s="64" t="s">
        <v>45</v>
      </c>
      <c r="E1" t="s">
        <v>38</v>
      </c>
    </row>
    <row r="2" spans="1:5" ht="16" x14ac:dyDescent="0.2">
      <c r="A2" s="33" t="s">
        <v>46</v>
      </c>
      <c r="B2" s="52" t="s">
        <v>47</v>
      </c>
      <c r="E2" t="s">
        <v>38</v>
      </c>
    </row>
    <row r="3" spans="1:5" ht="32" x14ac:dyDescent="0.2">
      <c r="A3" s="33" t="s">
        <v>48</v>
      </c>
      <c r="B3" s="52" t="s">
        <v>49</v>
      </c>
      <c r="E3" t="s">
        <v>38</v>
      </c>
    </row>
    <row r="4" spans="1:5" ht="16" x14ac:dyDescent="0.2">
      <c r="A4" s="33" t="s">
        <v>50</v>
      </c>
      <c r="B4" s="52" t="s">
        <v>51</v>
      </c>
    </row>
    <row r="5" spans="1:5" ht="16" x14ac:dyDescent="0.2">
      <c r="A5" s="33" t="s">
        <v>52</v>
      </c>
      <c r="B5" s="52" t="s">
        <v>53</v>
      </c>
    </row>
    <row r="6" spans="1:5" ht="32" x14ac:dyDescent="0.2">
      <c r="A6" s="33" t="s">
        <v>50</v>
      </c>
      <c r="B6" s="52" t="s">
        <v>54</v>
      </c>
    </row>
    <row r="7" spans="1:5" ht="16" x14ac:dyDescent="0.2">
      <c r="A7" s="33" t="s">
        <v>52</v>
      </c>
      <c r="B7" s="52" t="s">
        <v>55</v>
      </c>
    </row>
    <row r="8" spans="1:5" ht="16" x14ac:dyDescent="0.2">
      <c r="A8" s="33" t="s">
        <v>50</v>
      </c>
      <c r="B8" s="52" t="s">
        <v>56</v>
      </c>
    </row>
    <row r="9" spans="1:5" ht="16" x14ac:dyDescent="0.2">
      <c r="A9" s="33" t="s">
        <v>52</v>
      </c>
      <c r="B9" s="52" t="s">
        <v>57</v>
      </c>
    </row>
    <row r="10" spans="1:5" ht="16" x14ac:dyDescent="0.2">
      <c r="A10" s="33" t="s">
        <v>52</v>
      </c>
      <c r="B10" s="52" t="s">
        <v>58</v>
      </c>
    </row>
    <row r="11" spans="1:5" ht="16" x14ac:dyDescent="0.2">
      <c r="A11" s="33" t="s">
        <v>52</v>
      </c>
      <c r="B11" s="52" t="s">
        <v>59</v>
      </c>
    </row>
    <row r="12" spans="1:5" ht="16" x14ac:dyDescent="0.2">
      <c r="A12" s="33" t="s">
        <v>50</v>
      </c>
      <c r="B12" s="52" t="s">
        <v>59</v>
      </c>
    </row>
    <row r="13" spans="1:5" x14ac:dyDescent="0.2">
      <c r="A13" s="33"/>
      <c r="B13" s="52"/>
    </row>
    <row r="14" spans="1:5" x14ac:dyDescent="0.2">
      <c r="A14" s="33"/>
      <c r="B14" s="52"/>
    </row>
    <row r="15" spans="1:5" x14ac:dyDescent="0.2">
      <c r="A15" s="33"/>
      <c r="B15" s="52"/>
    </row>
    <row r="16" spans="1:5" x14ac:dyDescent="0.2">
      <c r="A16" s="33"/>
      <c r="B16" s="52"/>
    </row>
    <row r="17" spans="1:2" x14ac:dyDescent="0.2">
      <c r="A17" s="33"/>
      <c r="B17" s="52"/>
    </row>
    <row r="18" spans="1:2" x14ac:dyDescent="0.2">
      <c r="A18" s="33"/>
      <c r="B18" s="52"/>
    </row>
    <row r="19" spans="1:2" x14ac:dyDescent="0.2">
      <c r="A19" s="33"/>
      <c r="B19" s="52"/>
    </row>
  </sheetData>
  <autoFilter ref="A1:B19" xr:uid="{00000000-0009-0000-0000-000003000000}"/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651b4e-b025-4b64-9187-c7793bb3fdb4">
      <Terms xmlns="http://schemas.microsoft.com/office/infopath/2007/PartnerControls"/>
    </lcf76f155ced4ddcb4097134ff3c332f>
    <TaxCatchAll xmlns="a1ef13b1-0ff2-4450-bfa4-4f302c426d4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EFCA73272E1C343B4CCEA05C9828DFE" ma:contentTypeVersion="10" ma:contentTypeDescription="Crée un document." ma:contentTypeScope="" ma:versionID="13c88148ef80b15de4250ae411fbbb23">
  <xsd:schema xmlns:xsd="http://www.w3.org/2001/XMLSchema" xmlns:xs="http://www.w3.org/2001/XMLSchema" xmlns:p="http://schemas.microsoft.com/office/2006/metadata/properties" xmlns:ns2="e0651b4e-b025-4b64-9187-c7793bb3fdb4" xmlns:ns3="a1ef13b1-0ff2-4450-bfa4-4f302c426d44" targetNamespace="http://schemas.microsoft.com/office/2006/metadata/properties" ma:root="true" ma:fieldsID="0516d9cce98d8f03a7a2b4464e74fa7c" ns2:_="" ns3:_="">
    <xsd:import namespace="e0651b4e-b025-4b64-9187-c7793bb3fdb4"/>
    <xsd:import namespace="a1ef13b1-0ff2-4450-bfa4-4f302c426d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651b4e-b025-4b64-9187-c7793bb3fd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3af7b03d-4e69-4f8d-bf76-10788d57385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ef13b1-0ff2-4450-bfa4-4f302c426d44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a03455b9-ffc9-4217-bb9a-c8ae9a545924}" ma:internalName="TaxCatchAll" ma:showField="CatchAllData" ma:web="a1ef13b1-0ff2-4450-bfa4-4f302c426d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39E391-6956-4111-A559-801EBB8A6D57}">
  <ds:schemaRefs>
    <ds:schemaRef ds:uri="http://schemas.microsoft.com/office/2006/metadata/properties"/>
    <ds:schemaRef ds:uri="http://schemas.microsoft.com/office/infopath/2007/PartnerControls"/>
    <ds:schemaRef ds:uri="e0651b4e-b025-4b64-9187-c7793bb3fdb4"/>
    <ds:schemaRef ds:uri="a1ef13b1-0ff2-4450-bfa4-4f302c426d44"/>
  </ds:schemaRefs>
</ds:datastoreItem>
</file>

<file path=customXml/itemProps2.xml><?xml version="1.0" encoding="utf-8"?>
<ds:datastoreItem xmlns:ds="http://schemas.openxmlformats.org/officeDocument/2006/customXml" ds:itemID="{768F04F5-708E-4612-8070-44EC069D85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651b4e-b025-4b64-9187-c7793bb3fdb4"/>
    <ds:schemaRef ds:uri="a1ef13b1-0ff2-4450-bfa4-4f302c426d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A42E6F-EA57-4CD1-95DA-FF47DCC37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garçons</vt:lpstr>
      <vt:lpstr>filles</vt:lpstr>
      <vt:lpstr>couleur</vt:lpstr>
      <vt:lpstr>questionsréponses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</dc:creator>
  <cp:keywords/>
  <dc:description/>
  <cp:lastModifiedBy>PofficeLS6K</cp:lastModifiedBy>
  <cp:revision/>
  <dcterms:created xsi:type="dcterms:W3CDTF">2020-09-26T16:52:35Z</dcterms:created>
  <dcterms:modified xsi:type="dcterms:W3CDTF">2023-04-16T06:36:51Z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0x0101002EFCA73272E1C343B4CCEA05C9828DFE</vt:lpwstr>
  </property>
  <property fmtid="{D5CDD505-2E9C-101B-9397-08002B2CF9AE}" pid="3" name="MediaServiceImageTags">
    <vt:lpwstr/>
  </property>
</Properties>
</file>